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<sst xmlns="http://schemas.openxmlformats.org/spreadsheetml/2006/main" count="10783" uniqueCount="2890">
  <si>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</si>
  <si>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</si>
  <si>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</si>
  <si>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</si>
  <si>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</si>
  <si>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</si>
  <si>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</si>
  <si>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</si>
  <si>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</si>
  <si>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</si>
  <si>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</si>
  <si>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</si>
  <si>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</si>
  <si>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</si>
  <si>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</si>
  <si>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</si>
  <si>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</si>
  <si>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</si>
  <si>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</si>
  <si>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</si>
  <si>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</si>
  <si>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</si>
  <si>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</si>
  <si>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</si>
  <si>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</si>
  <si>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</si>
  <si>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</si>
  <si>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</si>
  <si>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</si>
  <si>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</si>
  <si>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</si>
  <si>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</si>
  <si>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</si>
  <si>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</si>
  <si>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</si>
  <si>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</si>
  <si>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</si>
  <si>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</si>
  <si>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</si>
  <si>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</si>
  <si>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</si>
  <si>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</si>
  <si>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</si>
  <si>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</si>
  <si>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</si>
  <si>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</si>
  <si>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</si>
  <si>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</si>
  <si>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</si>
  <si>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</si>
  <si>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</si>
  <si>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</si>
  <si>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</si>
  <si>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</si>
  <si>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</si>
  <si>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</si>
  <si>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</si>
  <si>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</si>
  <si>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</si>
  <si>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</si>
  <si>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</si>
  <si>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</si>
  <si>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</si>
  <si>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</si>
  <si>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</si>
  <si>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</si>
  <si>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</si>
  <si>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</si>
  <si>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</si>
  <si>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</si>
  <si>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</si>
  <si>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Дандамаев Виктор Владимирович</t>
  </si>
  <si>
    <t>Ответственный за заполнение формы</t>
  </si>
  <si>
    <t>Фамилия, имя, отчество</t>
  </si>
  <si>
    <t>Эдоков Сунер Родионович</t>
  </si>
  <si>
    <t>Должность</t>
  </si>
  <si>
    <t>начальник отдела ТЭСВиВ</t>
  </si>
  <si>
    <t>Контактный телефон</t>
  </si>
  <si>
    <t>(388 22) 45114</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</si>
  <si>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</si>
  <si>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</si>
  <si>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</si>
  <si>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</si>
  <si>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</si>
  <si>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</si>
  <si>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</si>
  <si>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</si>
  <si>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</si>
  <si>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</si>
  <si>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</si>
  <si>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</si>
  <si>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</si>
  <si>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</si>
  <si>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</si>
  <si>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</si>
  <si>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</si>
  <si>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</si>
  <si>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</si>
  <si>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</si>
  <si>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</si>
  <si>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</si>
  <si>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</si>
  <si>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</si>
  <si>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</si>
  <si>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</si>
  <si>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</si>
  <si>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</si>
  <si>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</si>
  <si>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</si>
  <si>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</si>
  <si>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</si>
  <si>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</si>
  <si>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</si>
  <si>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</si>
  <si>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</si>
  <si>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</si>
  <si>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</si>
  <si>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</si>
  <si>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</si>
  <si>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</si>
  <si>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</si>
  <si>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</si>
  <si>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</si>
  <si>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</si>
  <si>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</si>
  <si>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</si>
  <si>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</si>
  <si>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</si>
  <si>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</si>
  <si>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</si>
  <si>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</si>
  <si>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</si>
  <si>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</si>
  <si>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</si>
  <si>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</si>
  <si>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</si>
  <si>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</si>
  <si>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</si>
  <si>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</si>
  <si>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</si>
  <si>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</si>
  <si>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</si>
  <si>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</si>
  <si>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</si>
  <si>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</si>
  <si>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</si>
  <si>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</si>
  <si>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</si>
  <si>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</si>
  <si>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</si>
  <si>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</si>
  <si>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</si>
  <si>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</si>
  <si>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</si>
  <si>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</si>
  <si>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</si>
  <si>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</si>
  <si>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</si>
  <si>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</si>
  <si>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</si>
  <si>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</si>
  <si>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</si>
  <si>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</si>
  <si>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</si>
  <si>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</si>
  <si>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</si>
  <si>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</si>
  <si>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</si>
  <si>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</si>
  <si>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</si>
  <si>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</si>
  <si>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</si>
  <si>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</si>
  <si>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</si>
  <si>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</si>
  <si>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</si>
  <si>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</si>
  <si>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</si>
  <si>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</si>
  <si>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</si>
  <si>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</si>
  <si>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</si>
  <si>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</si>
  <si>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</si>
  <si>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</si>
  <si>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</si>
  <si>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</si>
  <si>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</si>
  <si>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</si>
  <si>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</si>
  <si>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</si>
  <si>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</si>
  <si>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</si>
  <si>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</si>
  <si>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</si>
  <si>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</si>
  <si>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</si>
  <si>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</si>
  <si>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</si>
  <si>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</si>
  <si>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</si>
  <si>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</si>
  <si>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</si>
  <si>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</si>
  <si>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</si>
  <si>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</si>
  <si>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</si>
  <si>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</si>
  <si>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</si>
  <si>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</si>
  <si>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</si>
  <si>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</si>
  <si>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</si>
  <si>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</si>
  <si>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</si>
  <si>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</si>
  <si>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</si>
  <si>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</si>
  <si>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</si>
  <si>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</si>
  <si>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</si>
  <si>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</si>
  <si>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</si>
  <si>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</si>
  <si>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</si>
  <si>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</si>
  <si>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</si>
  <si>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</si>
  <si>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</si>
  <si>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</si>
  <si>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</si>
  <si>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</si>
  <si>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</si>
  <si>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</si>
  <si>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</si>
  <si>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</si>
  <si>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</si>
  <si>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</si>
  <si>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</si>
  <si>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</si>
  <si>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</si>
  <si>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</si>
  <si>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</si>
  <si>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</si>
  <si>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</si>
  <si>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</si>
  <si>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</si>
  <si>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</si>
  <si>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</si>
  <si>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</si>
  <si>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</si>
  <si>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</si>
  <si>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</si>
  <si>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</si>
  <si>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</si>
  <si>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</si>
  <si>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</si>
  <si>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</si>
  <si>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</si>
  <si>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</si>
  <si>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</si>
  <si>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</si>
  <si>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</si>
  <si>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</si>
  <si>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</si>
  <si>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</si>
  <si>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</si>
  <si>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</si>
  <si>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</si>
  <si>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</si>
  <si>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</si>
  <si>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</si>
  <si>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</si>
  <si>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</si>
  <si>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</si>
  <si>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</si>
  <si>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</si>
  <si>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</si>
  <si>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</si>
  <si>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</si>
  <si>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</si>
  <si>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</si>
  <si>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</si>
  <si>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</si>
  <si>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</si>
  <si>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</si>
  <si>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</si>
  <si>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</si>
  <si>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</si>
  <si>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</si>
  <si>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</si>
  <si>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</si>
  <si>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</si>
  <si>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</si>
  <si>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</si>
  <si>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</si>
  <si>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</si>
  <si>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</si>
  <si>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</si>
  <si>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</si>
  <si>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</si>
  <si>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</si>
  <si>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</si>
  <si>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</si>
  <si>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</si>
  <si>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</si>
  <si>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</si>
  <si>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</si>
  <si>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</si>
  <si>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</si>
  <si>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</si>
  <si>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</si>
  <si>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</si>
  <si>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</si>
  <si>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</si>
  <si>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</si>
  <si>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</si>
  <si>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</si>
  <si>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</si>
  <si>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</si>
  <si>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</si>
  <si>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</si>
  <si>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</si>
  <si>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</si>
  <si>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</si>
  <si>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</si>
  <si>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</si>
  <si>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</si>
  <si>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</si>
  <si>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</si>
  <si>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</si>
  <si>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</si>
  <si>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</si>
  <si>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</si>
  <si>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</si>
  <si>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</si>
  <si>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</si>
  <si>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</si>
  <si>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</si>
  <si>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</si>
  <si>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</si>
  <si>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</si>
  <si>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</si>
  <si>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</si>
  <si>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</si>
  <si>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</si>
  <si>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</si>
  <si>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</si>
  <si>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</si>
  <si>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</si>
  <si>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</si>
  <si>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</si>
  <si>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</si>
  <si>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</si>
  <si>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</si>
  <si>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</si>
  <si>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</si>
  <si>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</si>
  <si>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</si>
  <si>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</si>
  <si>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</si>
  <si>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</si>
  <si>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</si>
  <si>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</si>
  <si>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</si>
  <si>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</si>
  <si>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</si>
  <si>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</si>
  <si>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</si>
  <si>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</si>
  <si>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</si>
  <si>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</si>
  <si>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</si>
  <si>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</si>
  <si>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</si>
  <si>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</si>
  <si>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</si>
  <si>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</si>
  <si>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</si>
  <si>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</si>
  <si>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</si>
  <si>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</si>
  <si>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</si>
  <si>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</si>
  <si>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</si>
  <si>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</si>
  <si>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</si>
  <si>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</si>
  <si>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</si>
  <si>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</si>
  <si>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</si>
  <si>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</si>
  <si>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</si>
  <si>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</si>
  <si>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</si>
  <si>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</si>
  <si>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</si>
  <si>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</si>
  <si>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</si>
  <si>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</si>
  <si>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</si>
  <si>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</si>
  <si>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</si>
  <si>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</si>
  <si>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</si>
  <si>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</si>
  <si>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</si>
  <si>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</si>
  <si>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</si>
  <si>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</si>
  <si>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</si>
  <si>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</si>
  <si>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</si>
  <si>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</si>
  <si>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</si>
  <si>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</si>
  <si>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</si>
  <si>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</si>
  <si>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</si>
  <si>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</si>
  <si>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</si>
  <si>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</si>
  <si>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</si>
  <si>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</si>
  <si>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</si>
  <si>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</si>
  <si>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</si>
  <si>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</si>
  <si>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</si>
  <si>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</si>
  <si>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</si>
  <si>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</si>
  <si>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</si>
  <si>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</si>
  <si>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</si>
  <si>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</si>
  <si>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</si>
  <si>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</si>
  <si>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</si>
  <si>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</si>
  <si>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</si>
  <si>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</si>
  <si>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</si>
  <si>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</si>
  <si>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</si>
  <si>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</si>
  <si>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</si>
  <si>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</si>
  <si>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</si>
  <si>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</si>
  <si>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</si>
  <si>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</si>
  <si>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</si>
  <si>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</si>
  <si>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</si>
  <si>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</si>
  <si>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</si>
  <si>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</si>
  <si>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</si>
  <si>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</si>
  <si>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</si>
  <si>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</si>
  <si>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</si>
  <si>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</si>
  <si>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</si>
  <si>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</si>
  <si>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</si>
  <si>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</si>
  <si>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</si>
  <si>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</si>
  <si>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</si>
  <si>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</si>
  <si>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</si>
  <si>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</si>
  <si>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</si>
  <si>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</si>
  <si>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</si>
  <si>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</si>
  <si>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</si>
  <si>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</si>
  <si>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</si>
  <si>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</si>
  <si>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</si>
  <si>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</si>
  <si>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</si>
  <si>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</si>
  <si>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</si>
  <si>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</si>
  <si>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</si>
  <si>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</si>
  <si>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</si>
  <si>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</si>
  <si>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</si>
  <si>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</si>
  <si>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</si>
  <si>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</si>
  <si>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</si>
  <si>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</si>
  <si>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</si>
  <si>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</si>
  <si>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</si>
  <si>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</si>
  <si>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</si>
  <si>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</si>
  <si>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</si>
  <si>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</si>
  <si>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</si>
  <si>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</si>
  <si>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</si>
  <si>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</si>
  <si>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</si>
  <si>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</si>
  <si>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</si>
  <si>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</si>
  <si>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</si>
  <si>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</si>
  <si>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</si>
  <si>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</si>
  <si>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</si>
  <si>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</si>
  <si>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</si>
  <si>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</si>
  <si>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</si>
  <si>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</si>
  <si>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</si>
  <si>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</si>
  <si>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</si>
  <si>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</si>
  <si>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</si>
  <si>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</si>
  <si>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</si>
  <si>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</si>
  <si>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</si>
  <si>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</si>
  <si>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</si>
  <si>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</si>
  <si>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</si>
  <si>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</si>
  <si>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</si>
  <si>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</si>
  <si>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</si>
  <si>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</si>
  <si>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</si>
  <si>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</si>
  <si>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</si>
  <si>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</si>
  <si>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</si>
  <si>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</si>
  <si>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</si>
  <si>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</si>
  <si>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</si>
  <si>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</si>
  <si>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</si>
  <si>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</si>
  <si>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</si>
  <si>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</si>
  <si>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</si>
  <si>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</si>
  <si>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</si>
  <si>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</si>
  <si>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</si>
  <si>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</si>
  <si>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</si>
  <si>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</si>
  <si>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</si>
  <si>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</si>
  <si>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</si>
  <si>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</si>
  <si>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</si>
  <si>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</si>
  <si>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</si>
  <si>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</si>
  <si>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</si>
  <si>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</si>
  <si>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</si>
  <si>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</si>
  <si>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</si>
  <si>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</si>
  <si>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</si>
  <si>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</si>
  <si>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</si>
  <si>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</si>
  <si>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</si>
  <si>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</si>
  <si>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</si>
  <si>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</si>
  <si>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</si>
  <si>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</si>
  <si>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</si>
  <si>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</si>
  <si>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</si>
  <si>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</si>
  <si>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</si>
  <si>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</si>
  <si>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</si>
  <si>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</si>
  <si>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</si>
  <si>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</si>
  <si>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</si>
  <si>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</si>
  <si>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</si>
  <si>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</si>
  <si>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</si>
  <si>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</si>
  <si>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</si>
  <si>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</si>
  <si>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</si>
  <si>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</si>
  <si>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</si>
  <si>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</si>
  <si>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</si>
  <si>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</si>
  <si>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</si>
  <si>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</si>
  <si>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</si>
  <si>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</si>
  <si>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</si>
  <si>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</si>
  <si>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</si>
  <si>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</si>
  <si>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</si>
  <si>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</si>
  <si>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</si>
  <si>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</si>
  <si>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</si>
  <si>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</si>
  <si>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</si>
  <si>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</si>
  <si>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</si>
  <si>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</si>
  <si>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</si>
  <si>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</si>
  <si>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</si>
  <si>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</si>
  <si>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</si>
  <si>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</si>
  <si>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</si>
  <si>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</si>
  <si>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</si>
  <si>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</si>
  <si>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</si>
  <si>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</si>
  <si>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</si>
  <si>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</si>
  <si>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</si>
  <si>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</si>
  <si>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</si>
  <si>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</si>
  <si>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</si>
  <si>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</si>
  <si>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</si>
  <si>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</si>
  <si>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</si>
  <si>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</si>
  <si>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</si>
  <si>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</si>
  <si>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</si>
  <si>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</si>
  <si>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</si>
  <si>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</si>
  <si>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</si>
  <si>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</si>
  <si>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</si>
  <si>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</si>
  <si>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</si>
  <si>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</si>
  <si>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</si>
  <si>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</si>
  <si>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</si>
  <si>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</si>
  <si>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</si>
  <si>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</si>
  <si>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</si>
  <si>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</si>
  <si>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</si>
  <si>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</si>
  <si>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</si>
  <si>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</si>
  <si>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</si>
  <si>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</si>
  <si>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</si>
  <si>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</si>
  <si>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</si>
  <si>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</si>
  <si>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</si>
  <si>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</si>
  <si>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</si>
  <si>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</si>
  <si>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</si>
  <si>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</si>
  <si>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</si>
  <si>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</si>
  <si>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</si>
  <si>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</si>
  <si>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</si>
  <si>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</si>
  <si>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</si>
  <si>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</si>
  <si>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</si>
  <si>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</si>
  <si>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</si>
  <si>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</si>
  <si>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</si>
  <si>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</si>
  <si>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</si>
  <si>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</si>
  <si>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</si>
  <si>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</si>
  <si>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</si>
  <si>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</si>
  <si>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</si>
  <si>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</si>
  <si>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</si>
  <si>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</si>
  <si>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</si>
  <si>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</si>
  <si>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</si>
  <si>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</si>
  <si>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</si>
  <si>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</si>
  <si>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</si>
  <si>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</si>
  <si>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</si>
  <si>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</si>
  <si>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</si>
  <si>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</si>
  <si>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</si>
  <si>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</si>
  <si>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</si>
  <si>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</si>
  <si>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</si>
  <si>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</si>
  <si>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</si>
  <si>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</si>
  <si>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</si>
  <si>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</si>
  <si>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</si>
  <si>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</si>
  <si>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</si>
  <si>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</si>
  <si>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</si>
  <si>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</si>
  <si>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</si>
  <si>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</si>
  <si>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</si>
  <si>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</si>
  <si>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</si>
  <si>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</si>
  <si>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</si>
  <si>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</si>
  <si>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</si>
  <si>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</si>
  <si>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</si>
  <si>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</si>
  <si>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</si>
  <si>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</si>
  <si>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</si>
  <si>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</si>
  <si>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</si>
  <si>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</si>
  <si>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</si>
  <si>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</si>
  <si>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</si>
  <si>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</si>
  <si>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</si>
  <si>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</si>
  <si>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</si>
  <si>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</si>
  <si>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</si>
  <si>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</si>
  <si>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</si>
  <si>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</si>
  <si>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</si>
  <si>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</si>
  <si>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</si>
  <si>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</si>
  <si>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</si>
  <si>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</si>
  <si>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</si>
  <si>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</si>
  <si>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</si>
  <si>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</si>
  <si>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</si>
  <si>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</si>
  <si>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</si>
  <si>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</si>
  <si>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</si>
  <si>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</si>
  <si>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</si>
  <si>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</si>
  <si>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</si>
  <si>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</si>
  <si>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</si>
  <si>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</si>
  <si>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</si>
  <si>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</si>
  <si>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</si>
  <si>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</si>
  <si>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</si>
  <si>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</si>
  <si>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</si>
  <si>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</si>
  <si>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</si>
  <si>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</si>
  <si>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</si>
  <si>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</si>
  <si>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</si>
  <si>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</si>
  <si>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</si>
  <si>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</si>
  <si>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</si>
  <si>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</si>
  <si>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</si>
  <si>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</si>
  <si>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</si>
  <si>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</si>
  <si>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</si>
  <si>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</si>
  <si>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</si>
  <si>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</si>
  <si>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</si>
  <si>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</si>
  <si>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</si>
  <si>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</si>
  <si>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</si>
  <si>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</si>
  <si>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</si>
  <si>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</si>
  <si>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</si>
  <si>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</si>
  <si>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</si>
  <si>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</si>
  <si>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</si>
  <si>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</si>
  <si>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</si>
  <si>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</si>
  <si>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</si>
  <si>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</si>
  <si>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</si>
  <si>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</si>
  <si>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</si>
  <si>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</si>
  <si>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</si>
  <si>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</si>
  <si>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</si>
  <si>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</si>
  <si>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</si>
  <si>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</si>
  <si>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</si>
  <si>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</si>
  <si>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</si>
  <si>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</si>
  <si>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</si>
  <si>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</si>
  <si>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</si>
  <si>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</si>
  <si>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</si>
  <si>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</si>
  <si>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</si>
  <si>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</si>
  <si>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</si>
  <si>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</si>
  <si>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</si>
  <si>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</si>
  <si>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</si>
  <si>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</si>
  <si>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</si>
  <si>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</si>
  <si>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</si>
  <si>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</si>
  <si>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</si>
  <si>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</si>
  <si>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</si>
  <si>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</si>
  <si>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</si>
  <si>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</si>
  <si>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</si>
  <si>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</si>
  <si>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</si>
  <si>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</si>
  <si>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</si>
  <si>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</si>
  <si>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</si>
  <si>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</si>
  <si>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</si>
  <si>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</si>
  <si>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</si>
  <si>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</si>
  <si>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</si>
  <si>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</si>
  <si>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</si>
  <si>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</si>
  <si>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</si>
  <si>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</si>
  <si>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</si>
  <si>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</si>
  <si>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</si>
  <si>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</si>
  <si>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</si>
  <si>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</si>
  <si>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</si>
  <si>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</si>
  <si>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</si>
  <si>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</si>
  <si>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</si>
  <si>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</si>
  <si>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</si>
  <si>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</si>
  <si>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</si>
  <si>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</si>
  <si>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</si>
  <si>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</si>
  <si>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</si>
  <si>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</si>
  <si>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</si>
  <si>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</si>
  <si>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</si>
  <si>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</si>
  <si>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</si>
  <si>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</si>
  <si>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</si>
  <si>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</si>
  <si>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</si>
  <si>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</si>
  <si>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</si>
  <si>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</si>
  <si>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</si>
  <si>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</si>
  <si>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</si>
  <si>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</si>
  <si>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</si>
  <si>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</si>
  <si>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</si>
  <si>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</si>
  <si>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</si>
  <si>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</si>
  <si>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</si>
  <si>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</si>
  <si>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</si>
  <si>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</si>
  <si>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</si>
  <si>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</si>
  <si>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</si>
  <si>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</si>
  <si>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</si>
  <si>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</si>
  <si>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</si>
  <si>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</si>
  <si>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</si>
  <si>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</si>
  <si>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</si>
  <si>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</si>
  <si>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</si>
  <si>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</si>
  <si>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</si>
  <si>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</si>
  <si>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</si>
  <si>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</si>
  <si>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</si>
  <si>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</si>
  <si>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</si>
  <si>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</si>
  <si>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</si>
  <si>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</si>
  <si>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</si>
  <si>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</si>
  <si>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</si>
  <si>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</si>
  <si>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</si>
  <si>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</si>
  <si>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</si>
  <si>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</si>
  <si>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</si>
  <si>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</si>
  <si>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</si>
  <si>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</si>
  <si>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</si>
  <si>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</si>
  <si>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</si>
  <si>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</si>
  <si>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</si>
  <si>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</si>
  <si>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</si>
  <si>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</si>
  <si>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</si>
  <si>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</si>
  <si>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</si>
  <si>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</si>
  <si>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</si>
  <si>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</si>
  <si>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</si>
  <si>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</si>
  <si>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</si>
  <si>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</si>
  <si>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</si>
  <si>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</si>
  <si>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</si>
  <si>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</si>
  <si>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</si>
  <si>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</si>
  <si>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</si>
  <si>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</si>
  <si>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</si>
  <si>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</si>
  <si>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</si>
  <si>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</si>
  <si>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</si>
  <si>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</si>
  <si>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</si>
  <si>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</si>
  <si>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</si>
  <si>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</si>
  <si>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</si>
  <si>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</si>
  <si>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</si>
  <si>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</si>
  <si>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</si>
  <si>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</si>
  <si>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</si>
  <si>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</si>
  <si>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</si>
  <si>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</si>
  <si>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</si>
  <si>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</si>
  <si>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</si>
  <si>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</si>
  <si>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</si>
  <si>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</si>
  <si>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</si>
  <si>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</si>
  <si>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</si>
  <si>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</si>
  <si>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</si>
  <si>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</si>
  <si>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</si>
  <si>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</si>
  <si>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</si>
  <si>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</si>
  <si>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</si>
  <si>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</si>
  <si>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</si>
  <si>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</si>
  <si>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</si>
  <si>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</si>
  <si>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</si>
  <si>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</si>
  <si>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</si>
  <si>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</si>
  <si>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</si>
  <si>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</si>
  <si>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</si>
  <si>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</si>
  <si>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</si>
  <si>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</si>
  <si>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</si>
  <si>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</si>
  <si>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</si>
  <si>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</si>
  <si>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</si>
  <si>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</si>
  <si>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</si>
  <si>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</si>
  <si>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</si>
  <si>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</si>
  <si>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</si>
  <si>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</si>
  <si>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</si>
  <si>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</si>
  <si>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</si>
  <si>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</si>
  <si>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</si>
  <si>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</si>
  <si>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</si>
  <si>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</si>
  <si>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</si>
  <si>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</si>
  <si>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</si>
  <si>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</si>
  <si>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</si>
  <si>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</si>
  <si>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</si>
  <si>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</si>
  <si>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</si>
  <si>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</si>
  <si>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</si>
  <si>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</si>
  <si>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</si>
  <si>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</si>
  <si>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</si>
  <si>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</si>
  <si>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</si>
  <si>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</si>
  <si>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</si>
  <si>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</si>
  <si>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</si>
  <si>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</si>
  <si>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</si>
  <si>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</si>
  <si>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</si>
  <si>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</si>
  <si>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</si>
  <si>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</si>
  <si>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</si>
  <si>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</si>
  <si>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</si>
  <si>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</si>
  <si>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</si>
  <si>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</si>
  <si>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</si>
  <si>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</si>
  <si>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</si>
  <si>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</si>
  <si>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</si>
  <si>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</si>
  <si>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водоотведения г. Горно-Алтайска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</si>
  <si>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</si>
  <si>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</si>
  <si>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</si>
  <si>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</si>
  <si>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</si>
  <si>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</si>
  <si>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</si>
  <si>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</si>
  <si>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</si>
  <si>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</si>
  <si>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</si>
  <si>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</si>
  <si>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</si>
  <si>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</si>
  <si>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</si>
  <si>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</si>
  <si>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</si>
  <si>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</si>
  <si>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</si>
  <si>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</si>
  <si>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</si>
  <si>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</si>
  <si>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</si>
  <si>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</si>
  <si>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</si>
  <si>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</si>
  <si>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</si>
  <si>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</si>
  <si>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</si>
  <si>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</si>
  <si>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</si>
  <si>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</si>
  <si>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</si>
  <si>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</si>
  <si>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</si>
  <si>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</si>
  <si>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</si>
  <si>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</si>
  <si>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</si>
  <si>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</si>
  <si>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</si>
  <si>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</si>
  <si>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</si>
  <si>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</si>
  <si>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</si>
  <si>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</si>
  <si>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</si>
  <si>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</si>
  <si>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</si>
  <si>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</si>
  <si>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</si>
  <si>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</si>
  <si>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</si>
  <si>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</si>
  <si>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</si>
  <si>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</si>
  <si>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</si>
  <si>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</si>
  <si>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</si>
  <si>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</si>
  <si>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</si>
  <si>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</si>
  <si>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</si>
  <si>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</si>
  <si>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</si>
  <si>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</si>
  <si>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</si>
  <si>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</si>
  <si>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</si>
  <si>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</si>
  <si>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</si>
  <si>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</si>
  <si>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</si>
  <si>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</si>
  <si>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</si>
  <si>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</si>
  <si>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</si>
  <si>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</si>
  <si>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</si>
  <si>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</si>
  <si>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</si>
  <si>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</si>
  <si>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</si>
  <si>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</si>
  <si>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</si>
  <si>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</si>
  <si>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</si>
  <si>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</si>
  <si>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</si>
  <si>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</si>
  <si>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</si>
  <si>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</si>
  <si>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</si>
  <si>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</si>
  <si>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</si>
  <si>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</si>
  <si>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</si>
  <si>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</si>
  <si>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</si>
  <si>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</si>
  <si>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</si>
  <si>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</si>
  <si>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</si>
  <si>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</si>
  <si>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</si>
  <si>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</si>
  <si>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</si>
  <si>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</si>
  <si>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</si>
  <si>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</si>
  <si>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</si>
  <si>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</si>
  <si>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</si>
  <si>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</si>
  <si>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</si>
  <si>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</si>
  <si>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</si>
  <si>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</si>
  <si>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</si>
  <si>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</si>
  <si>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</si>
  <si>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</si>
  <si>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</si>
  <si>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</si>
  <si>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</si>
  <si>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</si>
  <si>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</si>
  <si>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</si>
  <si>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</si>
  <si>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</si>
  <si>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</si>
  <si>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</si>
  <si>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</si>
  <si>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</si>
  <si>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</si>
  <si>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</si>
  <si>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</si>
  <si>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</si>
  <si>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</si>
  <si>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</si>
  <si>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</si>
  <si>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</si>
  <si>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</si>
  <si>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</si>
  <si>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</si>
  <si>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</si>
  <si>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</si>
  <si>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</si>
  <si>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</si>
  <si>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</si>
  <si>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</si>
  <si>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</si>
  <si>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</si>
  <si>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</si>
  <si>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</si>
  <si>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</si>
  <si>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</si>
  <si>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</si>
  <si>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</si>
  <si>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</si>
  <si>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</si>
  <si>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</si>
  <si>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</si>
  <si>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</si>
  <si>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</si>
  <si>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</si>
  <si>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</si>
  <si>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</si>
  <si>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</si>
  <si>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</si>
  <si>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</si>
  <si>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</si>
  <si>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</si>
  <si>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</si>
  <si>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</si>
  <si>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</si>
  <si>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</si>
  <si>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</si>
  <si>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</si>
  <si>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</si>
  <si>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</si>
  <si>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</si>
  <si>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</si>
  <si>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</si>
  <si>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</si>
  <si>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</si>
  <si>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</si>
  <si>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</si>
  <si>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</si>
  <si>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</si>
  <si>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</si>
  <si>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</si>
  <si>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</si>
  <si>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</si>
  <si>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</si>
  <si>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</si>
  <si>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</si>
  <si>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</si>
  <si>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</si>
  <si>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</si>
  <si>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</si>
  <si>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</si>
  <si>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</si>
  <si>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</si>
  <si>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</si>
  <si>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</si>
  <si>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</si>
  <si>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</si>
  <si>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</si>
  <si>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</si>
  <si>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</si>
  <si>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</si>
  <si>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</si>
  <si>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</si>
  <si>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</si>
  <si>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</si>
  <si>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</si>
  <si>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</si>
  <si>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</si>
  <si>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</si>
  <si>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</si>
  <si>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</si>
  <si>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</si>
  <si>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</si>
  <si>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</si>
  <si>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</si>
  <si>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</si>
  <si>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</si>
  <si>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</si>
  <si>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</si>
  <si>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</si>
  <si>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</si>
  <si>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</si>
  <si>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</si>
  <si>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</si>
  <si>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</si>
  <si>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</si>
  <si>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</si>
  <si>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</si>
  <si>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</si>
  <si>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</si>
  <si>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</si>
  <si>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</si>
  <si>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</si>
  <si>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</si>
  <si>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</si>
  <si>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</si>
  <si>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</si>
  <si>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</si>
  <si>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</si>
  <si>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</si>
  <si>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</si>
  <si>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</si>
  <si>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</si>
  <si>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</si>
  <si>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</si>
  <si>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</si>
  <si>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</si>
  <si>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</si>
  <si>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</si>
  <si>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</si>
  <si>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</si>
  <si>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</si>
  <si>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</si>
  <si>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</si>
  <si>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</si>
  <si>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</si>
  <si>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</si>
  <si>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</si>
  <si>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</si>
  <si>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</si>
  <si>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</si>
  <si>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</si>
  <si>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</si>
  <si>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</si>
  <si>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</si>
  <si>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</si>
  <si>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</si>
  <si>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</si>
  <si>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</si>
  <si>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</si>
  <si>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</si>
  <si>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</si>
  <si>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</si>
  <si>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</si>
  <si>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</si>
  <si>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</si>
  <si>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</si>
  <si>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</si>
  <si>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</si>
  <si>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</si>
  <si>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</si>
  <si>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</si>
  <si>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</si>
  <si>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</si>
  <si>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</si>
  <si>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</si>
  <si>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</si>
  <si>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</si>
  <si>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</si>
  <si>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</si>
  <si>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</si>
  <si>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</si>
  <si>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</si>
  <si>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</si>
  <si>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</si>
  <si>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</si>
  <si>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</si>
  <si>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</si>
  <si>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</si>
  <si>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</si>
  <si>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</si>
  <si>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</si>
  <si>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</si>
  <si>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</si>
  <si>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</si>
  <si>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</si>
  <si>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</si>
  <si>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</si>
  <si>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</si>
  <si>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</si>
  <si>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</si>
  <si>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</si>
  <si>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</si>
  <si>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</si>
  <si>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</si>
  <si>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</si>
  <si>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</si>
  <si>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</si>
  <si>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</si>
  <si>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</si>
  <si>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</si>
  <si>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</si>
  <si>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</si>
  <si>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</si>
  <si>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</si>
  <si>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</si>
  <si>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</si>
  <si>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</si>
  <si>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</si>
  <si>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</si>
  <si>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</si>
  <si>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</si>
  <si>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</si>
  <si>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</si>
  <si>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</si>
  <si>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</si>
  <si>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</si>
  <si>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</si>
  <si>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</si>
  <si>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</si>
  <si>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</si>
  <si>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</si>
  <si>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</si>
  <si>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</si>
  <si>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</si>
  <si>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</si>
  <si>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</si>
  <si>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</si>
  <si>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</si>
  <si>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</si>
  <si>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</si>
  <si>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</si>
  <si>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</si>
  <si>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</si>
  <si>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</si>
  <si>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</si>
  <si>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</si>
  <si>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</si>
  <si>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</si>
  <si>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</si>
  <si>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</si>
  <si>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</si>
  <si>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</si>
  <si>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</si>
  <si>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</si>
  <si>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</si>
  <si>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</si>
  <si>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</si>
  <si>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</si>
  <si>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</si>
  <si>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</si>
  <si>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</si>
  <si>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</si>
  <si>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</si>
  <si>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</si>
  <si>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</si>
  <si>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</si>
  <si>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</si>
  <si>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</si>
  <si>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</si>
  <si>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</si>
  <si>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</si>
  <si>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</si>
  <si>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</si>
  <si>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</si>
  <si>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</si>
  <si>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</si>
  <si>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</si>
  <si>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</si>
  <si>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</si>
  <si>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</si>
  <si>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</si>
  <si>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</si>
  <si>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</si>
  <si>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</si>
  <si>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</si>
  <si>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</si>
  <si>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</si>
  <si>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</si>
  <si>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</si>
  <si>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</si>
  <si>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</si>
  <si>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</si>
  <si>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</si>
  <si>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</si>
  <si>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</si>
  <si>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</si>
  <si>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</si>
  <si>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</si>
  <si>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</si>
  <si>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</si>
  <si>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</si>
  <si>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</si>
  <si>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</si>
  <si>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</si>
  <si>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</si>
  <si>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</si>
  <si>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</si>
  <si>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</si>
  <si>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</si>
  <si>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</si>
  <si>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</si>
  <si>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</si>
  <si>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</si>
  <si>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</si>
  <si>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</si>
  <si>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</si>
  <si>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</si>
  <si>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</si>
  <si>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</si>
  <si>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</si>
  <si>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</si>
  <si>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</si>
  <si>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</si>
  <si>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</si>
  <si>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</si>
  <si>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</si>
  <si>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</si>
  <si>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</si>
  <si>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</si>
  <si>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</si>
  <si>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</si>
  <si>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</si>
  <si>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</si>
  <si>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</si>
  <si>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</si>
  <si>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</si>
  <si>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</si>
  <si>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</si>
  <si>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</si>
  <si>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</si>
  <si>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</si>
  <si>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</si>
  <si>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</si>
  <si>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</si>
  <si>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</si>
  <si>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</si>
  <si>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</si>
  <si>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</si>
  <si>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</si>
  <si>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</si>
  <si>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</si>
  <si>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</si>
  <si>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</si>
  <si>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</si>
  <si>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</si>
  <si>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</si>
  <si>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</si>
  <si>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</si>
  <si>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</si>
  <si>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</si>
  <si>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</si>
  <si>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</si>
  <si>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</si>
  <si>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</si>
  <si>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</si>
  <si>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</si>
  <si>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</si>
  <si>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</si>
  <si>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</si>
  <si>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</si>
  <si>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</si>
  <si>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</si>
  <si>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</si>
  <si>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</si>
  <si>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</si>
  <si>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</si>
  <si>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</si>
  <si>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</si>
  <si>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</si>
  <si>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</si>
  <si>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</si>
  <si>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</si>
  <si>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</si>
  <si>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</si>
  <si>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</si>
  <si>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</si>
  <si>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</si>
  <si>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</si>
  <si>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</si>
  <si>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</si>
  <si>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</si>
  <si>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</si>
  <si>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</si>
  <si>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</si>
  <si>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</si>
  <si>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</si>
  <si>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</si>
  <si>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</si>
  <si>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</si>
  <si>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</si>
  <si>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</si>
  <si>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</si>
  <si>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</si>
  <si>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</si>
  <si>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</si>
  <si>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</si>
  <si>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</si>
  <si>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</si>
  <si>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</si>
  <si>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</si>
  <si>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</si>
  <si>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</si>
  <si>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</si>
  <si>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</si>
  <si>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</si>
  <si>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</si>
  <si>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</si>
  <si>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</si>
  <si>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</si>
  <si>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</si>
  <si>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</si>
  <si>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</si>
  <si>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</si>
  <si>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</si>
  <si>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</si>
  <si>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</si>
  <si>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</si>
  <si>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</si>
  <si>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</si>
  <si>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</si>
  <si>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</si>
  <si>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</si>
  <si>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</si>
  <si>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</si>
  <si>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</si>
  <si>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</si>
  <si>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</si>
  <si>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</si>
  <si>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</si>
  <si>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</si>
  <si>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</si>
  <si>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</si>
  <si>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</si>
  <si>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</si>
  <si>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</si>
  <si>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</si>
  <si>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</si>
  <si>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</si>
  <si>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</si>
  <si>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</si>
  <si>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</si>
  <si>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</si>
  <si>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</si>
  <si>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</si>
  <si>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</si>
  <si>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</si>
  <si>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</si>
  <si>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</si>
  <si>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</si>
  <si>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</si>
  <si>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</si>
  <si>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</si>
  <si>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</si>
  <si>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</si>
  <si>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</si>
  <si>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</si>
  <si>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</si>
  <si>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</si>
  <si>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</si>
  <si>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</si>
  <si>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</si>
  <si>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</si>
  <si>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</si>
  <si>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</si>
  <si>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</si>
  <si>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</si>
  <si>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</si>
  <si>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</si>
  <si>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</si>
  <si>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</si>
  <si>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</si>
  <si>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</si>
  <si>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</si>
  <si>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</si>
  <si>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</si>
  <si>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</si>
  <si>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</si>
  <si>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</si>
  <si>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</si>
  <si>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</si>
  <si>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</si>
  <si>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</si>
  <si>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</si>
  <si>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</si>
  <si>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</si>
  <si>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</si>
  <si>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</si>
  <si>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</si>
  <si>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</si>
  <si>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</si>
  <si>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</si>
  <si>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</si>
  <si>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</si>
  <si>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</si>
  <si>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</si>
  <si>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</si>
  <si>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</si>
  <si>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</si>
  <si>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</si>
  <si>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</si>
  <si>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</si>
  <si>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</si>
  <si>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</si>
  <si>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</si>
  <si>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</si>
  <si>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</si>
  <si>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</si>
  <si>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</si>
  <si>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</si>
  <si>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</si>
  <si>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</si>
  <si>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</si>
  <si>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</si>
  <si>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</si>
  <si>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</si>
  <si>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</si>
  <si>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</si>
  <si>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</si>
  <si>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</si>
  <si>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</si>
  <si>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</si>
  <si>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</si>
  <si>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</si>
  <si>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</si>
  <si>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</si>
  <si>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</si>
  <si>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</si>
  <si>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</si>
  <si>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</si>
  <si>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</si>
  <si>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</si>
  <si>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</si>
  <si>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</si>
  <si>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</si>
  <si>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</si>
  <si>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</si>
  <si>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</si>
  <si>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</si>
  <si>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</si>
  <si>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</si>
  <si>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</si>
  <si>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</si>
  <si>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</si>
  <si>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</si>
  <si>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</si>
  <si>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</si>
  <si>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</si>
  <si>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</si>
  <si>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</si>
  <si>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</si>
  <si>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</si>
  <si>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</si>
  <si>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</si>
  <si>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</si>
  <si>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</si>
  <si>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</si>
  <si>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</si>
  <si>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</si>
  <si>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</si>
  <si>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</si>
  <si>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</si>
  <si>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</si>
  <si>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</si>
  <si>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</si>
  <si>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</si>
  <si>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</si>
  <si>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</si>
  <si>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</si>
  <si>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</si>
  <si>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</si>
  <si>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</si>
  <si>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</si>
  <si>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</si>
  <si>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</si>
  <si>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</si>
  <si>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</si>
  <si>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</si>
  <si>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</si>
  <si>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</si>
  <si>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</si>
  <si>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</si>
  <si>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</si>
  <si>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</si>
  <si>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</si>
  <si>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</si>
  <si>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</si>
  <si>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</si>
  <si>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</si>
  <si>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</si>
  <si>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</si>
  <si>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</si>
  <si>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</si>
  <si>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</si>
  <si>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</si>
  <si>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</si>
  <si>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</si>
  <si>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</si>
  <si>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</si>
  <si>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</si>
  <si>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</si>
  <si>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</si>
  <si>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</si>
  <si>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</si>
  <si>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</si>
  <si>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</si>
  <si>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</si>
  <si>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</si>
  <si>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</si>
  <si>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</si>
  <si>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</si>
  <si>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</si>
  <si>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</si>
  <si>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</si>
  <si>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</si>
  <si>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</si>
  <si>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</si>
  <si>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</si>
  <si>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</si>
  <si>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</si>
  <si>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</si>
  <si>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</si>
  <si>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</si>
  <si>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</si>
  <si>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</si>
  <si>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</si>
  <si>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</si>
  <si>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</si>
  <si>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</si>
  <si>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</si>
  <si>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</si>
  <si>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</si>
  <si>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</si>
  <si>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</si>
  <si>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</si>
  <si>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</si>
  <si>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</si>
  <si>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</si>
  <si>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</si>
  <si>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</si>
  <si>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</si>
  <si>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</si>
  <si>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</si>
  <si>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</si>
  <si>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</si>
  <si>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</si>
  <si>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</si>
  <si>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</si>
  <si>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</si>
  <si>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</si>
  <si>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</si>
  <si>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</si>
  <si>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</si>
  <si>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</si>
  <si>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</si>
  <si>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</si>
  <si>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</si>
  <si>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</si>
  <si>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</si>
  <si>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</si>
  <si>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</si>
  <si>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</si>
  <si>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</si>
  <si>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</si>
  <si>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</si>
  <si>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</si>
  <si>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</si>
  <si>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</si>
  <si>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</si>
  <si>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</si>
  <si>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</si>
  <si>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</si>
  <si>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</si>
  <si>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</si>
  <si>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</si>
  <si>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</si>
  <si>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</si>
  <si>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</si>
  <si>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</si>
  <si>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</si>
  <si>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</si>
  <si>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</si>
  <si>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</si>
  <si>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</si>
  <si>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</si>
  <si>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</si>
  <si>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</si>
  <si>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</si>
  <si>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</si>
  <si>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</si>
  <si>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</si>
  <si>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</si>
  <si>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</si>
  <si>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</si>
  <si>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</si>
  <si>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</si>
  <si>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</si>
  <si>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</si>
  <si>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</si>
  <si>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</si>
  <si>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</si>
  <si>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</si>
  <si>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</si>
  <si>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</si>
  <si>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</si>
  <si>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</si>
  <si>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</si>
  <si>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</si>
  <si>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</si>
  <si>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</si>
  <si>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</si>
  <si>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</si>
  <si>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</si>
  <si>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</si>
  <si>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</si>
  <si>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</si>
  <si>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</si>
  <si>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</si>
  <si>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</si>
  <si>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</si>
  <si>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</si>
  <si>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</si>
  <si>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</si>
  <si>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</si>
  <si>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</si>
  <si>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</si>
  <si>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</si>
  <si>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</si>
  <si>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</si>
  <si>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</si>
  <si>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</si>
  <si>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</si>
  <si>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</si>
  <si>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</si>
  <si>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</si>
  <si>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</si>
  <si>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</si>
  <si>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</si>
  <si>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</si>
  <si>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</si>
  <si>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</si>
  <si>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</si>
  <si>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</si>
  <si>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</si>
  <si>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</si>
  <si>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</si>
  <si>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</si>
  <si>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</si>
  <si>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</si>
  <si>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</si>
  <si>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</si>
  <si>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</si>
  <si>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</si>
  <si>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</si>
  <si>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</si>
  <si>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</si>
  <si>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</si>
  <si>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</si>
  <si>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</si>
  <si>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</si>
  <si>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</si>
  <si>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</si>
  <si>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</si>
  <si>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</si>
  <si>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</si>
  <si>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</si>
  <si>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</si>
  <si>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</si>
  <si>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</si>
  <si>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</si>
  <si>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</si>
  <si>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</si>
  <si>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</si>
  <si>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</si>
  <si>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</si>
  <si>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</si>
  <si>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</si>
  <si>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</si>
  <si>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</si>
  <si>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</si>
  <si>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</si>
  <si>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</si>
  <si>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</si>
  <si>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</si>
  <si>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</si>
  <si>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</si>
  <si>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</si>
  <si>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</si>
  <si>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</si>
  <si>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</si>
  <si>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</si>
  <si>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</si>
  <si>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</si>
  <si>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</si>
  <si>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</si>
  <si>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</si>
  <si>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</si>
  <si>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</si>
  <si>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</si>
  <si>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</si>
  <si>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</si>
  <si>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</si>
  <si>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</si>
  <si>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</si>
  <si>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</si>
  <si>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</si>
  <si>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</si>
  <si>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</si>
  <si>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</si>
  <si>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</si>
  <si>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</si>
  <si>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</si>
  <si>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</si>
  <si>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</si>
  <si>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</si>
  <si>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</si>
  <si>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</si>
  <si>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</si>
  <si>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</si>
  <si>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</si>
  <si>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</si>
  <si>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</si>
  <si>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</si>
  <si>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</si>
  <si>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</si>
  <si>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</si>
  <si>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</si>
  <si>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</si>
  <si>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</si>
  <si>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</si>
  <si>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</si>
  <si>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</si>
  <si>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</si>
  <si>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</si>
  <si>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</si>
  <si>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</si>
  <si>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</si>
  <si>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</si>
  <si>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</si>
  <si>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</si>
  <si>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</si>
  <si>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</si>
  <si>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</si>
  <si>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</si>
  <si>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</si>
  <si>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</si>
  <si>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</si>
  <si>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</si>
  <si>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</si>
  <si>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</si>
  <si>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</si>
  <si>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</si>
  <si>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</si>
  <si>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</si>
  <si>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</si>
  <si>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</si>
  <si>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</si>
  <si>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</si>
  <si>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</si>
  <si>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</si>
  <si>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</si>
  <si>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</si>
  <si>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</si>
  <si>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</si>
  <si>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</si>
  <si>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</si>
  <si>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</si>
  <si>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</si>
  <si>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</si>
  <si>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</si>
  <si>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</si>
  <si>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</si>
  <si>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</si>
  <si>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</si>
  <si>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</si>
  <si>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</si>
  <si>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</si>
  <si>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</si>
  <si>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</si>
  <si>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</si>
  <si>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</si>
  <si>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</si>
  <si>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</si>
  <si>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</si>
  <si>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</si>
  <si>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</si>
  <si>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</si>
  <si>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</si>
  <si>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</si>
  <si>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</si>
  <si>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</si>
  <si>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</si>
  <si>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</si>
  <si>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</si>
  <si>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</si>
  <si>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</si>
  <si>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</si>
  <si>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</si>
  <si>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</si>
  <si>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</si>
  <si>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</si>
  <si>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</si>
  <si>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</si>
  <si>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</si>
  <si>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</si>
  <si>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</si>
  <si>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</si>
  <si>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</si>
  <si>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</si>
  <si>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</si>
  <si>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</si>
  <si>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</si>
  <si>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</si>
  <si>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</si>
  <si>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</si>
  <si>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</si>
  <si>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</si>
  <si>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</si>
  <si>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</si>
  <si>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</si>
  <si>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</si>
  <si>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</si>
  <si>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</si>
  <si>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</si>
  <si>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</si>
  <si>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</si>
  <si>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</si>
  <si>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</si>
  <si>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</si>
  <si>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</si>
  <si>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</si>
  <si>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</si>
  <si>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</si>
  <si>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</si>
  <si>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</si>
  <si>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</si>
  <si>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</si>
  <si>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</si>
  <si>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</si>
  <si>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</si>
  <si>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</si>
  <si>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</si>
  <si>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</si>
  <si>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</si>
  <si>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</si>
  <si>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</si>
  <si>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</si>
  <si>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</si>
  <si>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</si>
  <si>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</si>
  <si>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</si>
  <si>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</si>
  <si>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</si>
  <si>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</si>
  <si>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</si>
  <si>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</si>
  <si>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</si>
  <si>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</si>
  <si>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</si>
  <si>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</si>
  <si>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</si>
  <si>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</si>
  <si>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</si>
  <si>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</si>
  <si>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</si>
  <si>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</si>
  <si>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</si>
  <si>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</si>
  <si>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</si>
  <si>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</si>
  <si>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</si>
  <si>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</si>
  <si>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</si>
  <si>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</si>
  <si>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</si>
  <si>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</si>
  <si>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</si>
  <si>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</si>
  <si>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</si>
  <si>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</si>
  <si>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</si>
  <si>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</si>
  <si>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</si>
  <si>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</si>
  <si>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</si>
  <si>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</si>
  <si>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</si>
  <si>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</si>
  <si>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</si>
  <si>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</si>
  <si>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</si>
  <si>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</si>
  <si>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</si>
  <si>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</si>
  <si>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</si>
  <si>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</si>
  <si>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</si>
  <si>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</si>
  <si>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</si>
  <si>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</si>
  <si>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</si>
  <si>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</si>
  <si>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</si>
  <si>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</si>
  <si>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</si>
  <si>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</si>
  <si>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</si>
  <si>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</si>
  <si>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</si>
  <si>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</si>
  <si>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</si>
  <si>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</si>
  <si>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</si>
  <si>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</si>
  <si>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</si>
  <si>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</si>
  <si>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</si>
  <si>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</si>
  <si>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</si>
  <si>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</si>
  <si>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</si>
  <si>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</si>
  <si>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31709631</t>
  </si>
  <si>
    <t>МУП "Горно-Алтайское РСУ"</t>
  </si>
  <si>
    <t>0411130888</t>
  </si>
  <si>
    <t>27-03-2007 00:00:00</t>
  </si>
  <si>
    <t>26370508</t>
  </si>
  <si>
    <t>МУП "ЖКО Чемал"</t>
  </si>
  <si>
    <t>0410000068</t>
  </si>
  <si>
    <t>041001001</t>
  </si>
  <si>
    <t>26-02-2001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</si>
  <si>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</si>
  <si>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</si>
  <si>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</si>
  <si>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</si>
  <si>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</si>
  <si>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</si>
  <si>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</si>
  <si>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</si>
  <si>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</si>
  <si>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</si>
  <si>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</si>
  <si>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</si>
  <si>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</si>
  <si>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</si>
  <si>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</si>
  <si>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</si>
  <si>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</si>
  <si>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</si>
  <si>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</si>
  <si>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</si>
  <si>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</si>
  <si>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</si>
  <si>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</si>
  <si>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</si>
  <si>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</si>
  <si>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</si>
  <si>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</si>
  <si>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</si>
  <si>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</si>
  <si>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</si>
  <si>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</si>
  <si>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</si>
  <si>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</si>
  <si>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</si>
  <si>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</si>
  <si>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</si>
  <si>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</si>
  <si>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</si>
  <si>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</si>
  <si>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</si>
  <si>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</si>
  <si>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</si>
  <si>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</si>
  <si>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</si>
  <si>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</si>
  <si>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</si>
  <si>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</si>
  <si>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</si>
  <si>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</si>
  <si>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</si>
  <si>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29-03-2024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</si>
  <si>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</si>
  <si>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</si>
  <si>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</si>
  <si>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</si>
  <si>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</si>
  <si>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</si>
  <si>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</si>
  <si>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</si>
  <si>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</si>
  <si>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</si>
  <si>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</si>
  <si>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</si>
  <si>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</si>
  <si>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</si>
  <si>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</si>
  <si>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</si>
  <si>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</si>
  <si>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</si>
  <si>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</si>
  <si>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</si>
  <si>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</si>
  <si>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</si>
  <si>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</si>
  <si>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</si>
  <si>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</si>
  <si>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</si>
  <si>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</si>
  <si>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</si>
  <si>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</si>
  <si>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</si>
  <si>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</si>
  <si>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</si>
  <si>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</si>
  <si>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</si>
  <si>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</si>
  <si>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</si>
  <si>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</si>
  <si>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</si>
  <si>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</si>
  <si>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</si>
  <si>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</si>
  <si>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</si>
  <si>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</si>
  <si>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</si>
  <si>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</si>
  <si>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</si>
  <si>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</si>
  <si>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</si>
  <si>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</si>
  <si>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</si>
  <si>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</si>
  <si>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</si>
  <si>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</si>
  <si>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</si>
  <si>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</si>
  <si>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</si>
  <si>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</si>
  <si>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</si>
  <si>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</si>
  <si>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</si>
  <si>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</si>
  <si>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</si>
  <si>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</si>
  <si>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</si>
  <si>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</si>
  <si>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</si>
  <si>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</si>
  <si>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</si>
  <si>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</si>
  <si>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</si>
  <si>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</si>
  <si>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</si>
  <si>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</si>
  <si>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31723706</t>
  </si>
  <si>
    <t>ООО "Тепловодстрой"</t>
  </si>
  <si>
    <t>0400016622</t>
  </si>
  <si>
    <t>06-04-2021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</si>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</sst>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DF9F1-DEC8-7B33-7C2E-0E66E3CC51D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713D5-0B1D-6C8E-B4CB-50F154123E6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АО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87</v>
      </c>
      <c r="F8" s="824"/>
      <c r="G8" s="466" t="s">
        <v>85</v>
      </c>
      <c r="H8" s="466" t="s">
        <v>86</v>
      </c>
      <c r="I8" s="415" t="s">
        <v>84</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34B43-5CE5-CB4D-2558-942B5594D61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82853-636F-2797-4675-EC2B8A04A4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A9F3A-EA79-C87C-97C7-3E11E399279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6934F-0764-42A5-CDE9-5E49FE3781A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925BD-3C89-1A22-E3CD-E62F417FCE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3B05A-FFE8-2E93-80DC-206A6FE1B73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51ED3-AFC2-68EE-DD27-F2A1AEAFC6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FD695-B125-B0CD-AD56-6F59E277EA1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46C89-C9AB-ED6D-C96E-8AA4F67484A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87</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98</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52E162-7213-0C32-5079-9F25D2C6134E}" mc:Ignorable="x14ac xr xr2 xr3">
  <sheetPr>
    <tabColor rgb="FFCCCCFF"/>
  </sheetPr>
  <dimension ref="A1:Q79"/>
  <sheetViews>
    <sheetView topLeftCell="C1" showGridLines="0" zoomScale="90" workbookViewId="0">
      <selection activeCell="I37" sqref="I3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EB47545-7451-649A-C8D7-E1644A010ADE}"/>
    <hyperlink ref="H17" location="Титульный!H9" display="Как заполнить?" tooltip="Помощь по работе с полями отчётной формы" xr:uid="{5CDA8911-184F-7E4F-E30D-187969F96AD6}"/>
    <hyperlink ref="H39" location="Титульный!H9" display="Как заполнить?" tooltip="Помощь по работе с полями отчётной формы" xr:uid="{EEA07FBD-DE49-D98D-FFC4-A876AB6FBD33}"/>
    <hyperlink ref="H62" location="Титульный!H9" display="Как заполнить?" tooltip="Помощь по работе с полями отчётной формы" xr:uid="{8BF0794F-10D7-B3E5-B0C5-1ACDFC9AD111}"/>
    <hyperlink ref="F70" r:id="rId4" xr:uid="{9282A57A-38EA-D6D3-3CB3-C404D44EACF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0BB08-5125-BCB2-1BFE-002FE0BDF1D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87</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98</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E2EF3-FE68-002C-8A05-6DF159EAB3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2511C-F351-5385-A044-E134688033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501E6-9228-5ACE-896C-40EF4A5DD9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77E0D-BB7E-7D41-0207-3325506322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74D94-B386-0417-CCF7-E27C3AE3349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87</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98</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B63C2-80B8-4D9D-08D5-1D260A2317A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52B5D-DDB4-CDEF-AE92-D2F926ADDC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0A811-A494-3F6F-DB35-8ACBB9F72F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95B88-5899-BF16-977C-466AB62C98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1075A-C5B7-F1E5-4EE8-A8A02AF2218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Горно-Алтайск(84701000)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561ED-EF36-C3C6-79FD-BA6738B5024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91A5E-47FA-6DF6-6726-7E7EA12245E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AA9E2-C305-0AAE-9579-E259053CAA8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BE7A1-6D24-EC97-EBAE-974FA8DF5B2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водоотведения</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87</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577</v>
      </c>
      <c r="C82" s="736"/>
      <c r="D82" s="734"/>
      <c r="E82" s="547" t="str">
        <f>FHD_NUM_P_44</f>
        <v/>
      </c>
      <c r="F82" s="1881" t="str">
        <f>FHD_P_44</f>
        <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581</v>
      </c>
      <c r="D96" s="1639"/>
      <c r="E96" s="547" t="str">
        <f>FHD_NUM_P_58</f>
        <v>7</v>
      </c>
      <c r="F96" s="1881" t="str">
        <f>FHD_P_58</f>
        <v>Объём сточных вод, принятых от потребителей</v>
      </c>
      <c r="G96" s="1882" t="s">
        <v>578</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578</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hidden="1">
      <c r="A114" s="990" t="s">
        <v>589</v>
      </c>
      <c r="D114" s="1639"/>
      <c r="E114" s="547" t="str">
        <f>FHD_NUM_P_74</f>
        <v/>
      </c>
      <c r="F114" s="1881" t="str">
        <f>FHD_P_74</f>
        <v/>
      </c>
      <c r="G114" s="1877" t="s">
        <v>590</v>
      </c>
      <c r="H114" s="578"/>
      <c r="I114" s="578"/>
      <c r="J114" s="290" t="str">
        <f>FHD_NOTE_P_74</f>
        <v/>
      </c>
      <c r="K114" s="544"/>
      <c r="AF114" s="1632">
        <v>0</v>
      </c>
    </row>
    <row s="1636" customFormat="1" customHeight="1" ht="18.75" hidden="1">
      <c r="A115" s="2374" t="s">
        <v>591</v>
      </c>
      <c r="B115" s="911"/>
      <c r="C115" s="736"/>
      <c r="D115" s="734"/>
      <c r="E115" s="547" t="str">
        <f>FHD_NUM_P_75</f>
        <v/>
      </c>
      <c r="F115" s="1881" t="str">
        <f>FHD_P_75</f>
        <v/>
      </c>
      <c r="G115" s="1877" t="s">
        <v>555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E8D35-C38D-086E-471C-F8FE428B8EE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87</v>
      </c>
      <c r="E10" s="2128" t="s">
        <v>87</v>
      </c>
      <c r="F10" s="2128"/>
      <c r="G10" s="522" t="s">
        <v>299</v>
      </c>
      <c r="H10" s="2128" t="s">
        <v>87</v>
      </c>
      <c r="I10" s="2128"/>
      <c r="J10" s="522" t="s">
        <v>599</v>
      </c>
      <c r="K10" s="522" t="s">
        <v>600</v>
      </c>
      <c r="L10" s="2128" t="s">
        <v>87</v>
      </c>
      <c r="M10" s="2128"/>
      <c r="N10" s="522" t="s">
        <v>601</v>
      </c>
      <c r="O10" s="522" t="s">
        <v>602</v>
      </c>
      <c r="P10" s="522" t="s">
        <v>603</v>
      </c>
      <c r="Q10" s="522" t="s">
        <v>604</v>
      </c>
      <c r="R10" s="522" t="s">
        <v>605</v>
      </c>
      <c r="S10" s="2128"/>
      <c r="T10" s="335"/>
      <c r="CF10" s="506">
        <v>46</v>
      </c>
    </row>
    <row s="1643" customFormat="1" customHeight="1" ht="15" hidden="1">
      <c r="A11" s="1053"/>
      <c r="D11" s="1026" t="s">
        <v>98</v>
      </c>
      <c r="E11" s="1026"/>
      <c r="F11" s="1026" t="s">
        <v>108</v>
      </c>
      <c r="G11" s="1026" t="s">
        <v>89</v>
      </c>
      <c r="H11" s="1026"/>
      <c r="I11" s="1026" t="s">
        <v>90</v>
      </c>
      <c r="J11" s="1026" t="s">
        <v>109</v>
      </c>
      <c r="K11" s="1026" t="s">
        <v>91</v>
      </c>
      <c r="L11" s="1026"/>
      <c r="M11" s="1026" t="s">
        <v>92</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98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водоотведения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DACBF-553B-E642-7948-1A22B31A8A9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АО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водоотведения</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87</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20951-3DCA-BDD9-FC49-BFE0610B884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АО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87</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98</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89</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E18BC-11B8-13F7-2ABD-D9DBB5E81F2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АО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87</v>
      </c>
      <c r="F14" s="1635" t="s">
        <v>299</v>
      </c>
      <c r="G14" s="1635" t="s">
        <v>563</v>
      </c>
      <c r="H14" s="1635" t="s">
        <v>300</v>
      </c>
      <c r="I14" s="1635" t="s">
        <v>300</v>
      </c>
      <c r="J14" s="2128"/>
      <c r="AF14" s="1632">
        <v>23</v>
      </c>
    </row>
    <row customHeight="1" ht="19.95">
      <c r="D15" s="1639"/>
      <c r="E15" s="1631" t="s">
        <v>98</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89</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C9A81-0177-EE68-F9F1-2AE991BFD9D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АО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87</v>
      </c>
      <c r="F14" s="1661" t="s">
        <v>299</v>
      </c>
      <c r="G14" s="1661" t="s">
        <v>563</v>
      </c>
      <c r="H14" s="1661" t="s">
        <v>300</v>
      </c>
      <c r="I14" s="1661" t="s">
        <v>300</v>
      </c>
      <c r="J14" s="2128"/>
      <c r="AF14" s="1632">
        <v>23</v>
      </c>
    </row>
    <row customHeight="1" ht="19.95">
      <c r="D15" s="1639"/>
      <c r="E15" s="1631" t="s">
        <v>98</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F3A54-ADAC-3B7D-AB94-13E3BF18A1E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водоотведения</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87</v>
      </c>
      <c r="E11" s="706" t="s">
        <v>804</v>
      </c>
      <c r="F11" s="706" t="s">
        <v>563</v>
      </c>
      <c r="G11" s="466" t="s">
        <v>300</v>
      </c>
      <c r="H11" s="466" t="s">
        <v>387</v>
      </c>
      <c r="I11" s="808" t="s">
        <v>300</v>
      </c>
      <c r="J11" s="809" t="s">
        <v>387</v>
      </c>
      <c r="K11" s="2233"/>
      <c r="L11" s="659"/>
      <c r="X11" s="510">
        <v>23</v>
      </c>
    </row>
    <row s="1643" customFormat="1" customHeight="1" ht="10.5">
      <c r="A12" s="953"/>
      <c r="D12" s="1026" t="s">
        <v>98</v>
      </c>
      <c r="E12" s="1026" t="s">
        <v>108</v>
      </c>
      <c r="F12" s="1026" t="s">
        <v>89</v>
      </c>
      <c r="G12" s="1027" t="str">
        <f>G1&amp;".1"</f>
        <v>4.1</v>
      </c>
      <c r="H12" s="1027" t="str">
        <f>G1&amp;".2"</f>
        <v>4.2</v>
      </c>
      <c r="I12" s="1027" t="str">
        <f>I1&amp;".1"</f>
        <v>4.1</v>
      </c>
      <c r="J12" s="1027" t="str">
        <f>I1&amp;".2"</f>
        <v>4.2</v>
      </c>
      <c r="K12" s="1027"/>
      <c r="X12" s="512">
        <v>10</v>
      </c>
    </row>
    <row customHeight="1" ht="22.5" hidden="1">
      <c r="A13" s="2393" t="s">
        <v>805</v>
      </c>
      <c r="D13" s="954" t="s">
        <v>98</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89</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90</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91</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hidden="1">
      <c r="A37" s="2393" t="s">
        <v>851</v>
      </c>
      <c r="B37" s="512"/>
      <c r="D37" s="954">
        <v>1</v>
      </c>
      <c r="E37" s="708" t="s">
        <v>852</v>
      </c>
      <c r="F37" s="661" t="s">
        <v>807</v>
      </c>
      <c r="G37" s="558"/>
      <c r="H37" s="520"/>
      <c r="I37" s="558"/>
      <c r="J37" s="520"/>
      <c r="K37" s="290" t="s">
        <v>853</v>
      </c>
      <c r="X37" s="759">
        <v>0</v>
      </c>
    </row>
    <row s="1636" customFormat="1" customHeight="1" ht="22.5" hidden="1">
      <c r="A38" s="2393"/>
      <c r="B38" s="512"/>
      <c r="D38" s="670" t="s">
        <v>108</v>
      </c>
      <c r="E38" s="1033" t="s">
        <v>854</v>
      </c>
      <c r="F38" s="1037" t="s">
        <v>543</v>
      </c>
      <c r="G38" s="1037" t="s">
        <v>543</v>
      </c>
      <c r="H38" s="1031"/>
      <c r="I38" s="1037" t="s">
        <v>543</v>
      </c>
      <c r="J38" s="1031"/>
      <c r="K38" s="1032"/>
      <c r="X38" s="759">
        <v>0</v>
      </c>
    </row>
    <row s="1636" customFormat="1" customHeight="1" ht="33.75" hidden="1">
      <c r="A39" s="2393"/>
      <c r="B39" s="512"/>
      <c r="D39" s="666" t="s">
        <v>709</v>
      </c>
      <c r="E39" s="724" t="s">
        <v>855</v>
      </c>
      <c r="F39" s="661" t="s">
        <v>856</v>
      </c>
      <c r="G39" s="669"/>
      <c r="H39" s="1024"/>
      <c r="I39" s="669"/>
      <c r="J39" s="1024"/>
      <c r="K39" s="290" t="s">
        <v>857</v>
      </c>
      <c r="X39" s="759">
        <v>0</v>
      </c>
    </row>
    <row s="1636" customFormat="1" customHeight="1" ht="33.75" hidden="1">
      <c r="A40" s="2393"/>
      <c r="B40" s="512"/>
      <c r="D40" s="666" t="s">
        <v>712</v>
      </c>
      <c r="E40" s="724" t="s">
        <v>858</v>
      </c>
      <c r="F40" s="1028" t="s">
        <v>859</v>
      </c>
      <c r="G40" s="742"/>
      <c r="H40" s="1024"/>
      <c r="I40" s="742"/>
      <c r="J40" s="1024"/>
      <c r="K40" s="290" t="s">
        <v>860</v>
      </c>
      <c r="X40" s="759">
        <v>0</v>
      </c>
    </row>
    <row s="1636" customFormat="1" customHeight="1" ht="22.5" hidden="1">
      <c r="A41" s="2393"/>
      <c r="B41" s="512"/>
      <c r="D41" s="666" t="s">
        <v>89</v>
      </c>
      <c r="E41" s="723" t="s">
        <v>861</v>
      </c>
      <c r="F41" s="661" t="s">
        <v>543</v>
      </c>
      <c r="G41" s="661" t="s">
        <v>543</v>
      </c>
      <c r="H41" s="1025"/>
      <c r="I41" s="661" t="s">
        <v>543</v>
      </c>
      <c r="J41" s="1025"/>
      <c r="K41" s="303"/>
      <c r="X41" s="759">
        <v>0</v>
      </c>
    </row>
    <row s="1636" customFormat="1" customHeight="1" ht="45" hidden="1">
      <c r="A42" s="2393"/>
      <c r="B42" s="512"/>
      <c r="D42" s="666" t="s">
        <v>321</v>
      </c>
      <c r="E42" s="724" t="s">
        <v>862</v>
      </c>
      <c r="F42" s="661" t="s">
        <v>555</v>
      </c>
      <c r="G42" s="558"/>
      <c r="H42" s="1025"/>
      <c r="I42" s="558"/>
      <c r="J42" s="1025"/>
      <c r="K42" s="303" t="s">
        <v>863</v>
      </c>
      <c r="X42" s="759">
        <v>0</v>
      </c>
    </row>
    <row s="1636" customFormat="1" customHeight="1" ht="45" hidden="1">
      <c r="A43" s="2393"/>
      <c r="B43" s="512"/>
      <c r="D43" s="666" t="s">
        <v>329</v>
      </c>
      <c r="E43" s="668" t="s">
        <v>864</v>
      </c>
      <c r="F43" s="1029" t="s">
        <v>555</v>
      </c>
      <c r="G43" s="743"/>
      <c r="H43" s="1024"/>
      <c r="I43" s="743"/>
      <c r="J43" s="1024"/>
      <c r="K43" s="303" t="s">
        <v>865</v>
      </c>
      <c r="X43" s="759">
        <v>0</v>
      </c>
    </row>
    <row s="1636" customFormat="1" customHeight="1" ht="11.25" hidden="1">
      <c r="A44" s="2393"/>
      <c r="B44" s="512"/>
      <c r="D44" s="666" t="s">
        <v>90</v>
      </c>
      <c r="E44" s="667" t="s">
        <v>866</v>
      </c>
      <c r="F44" s="661" t="s">
        <v>856</v>
      </c>
      <c r="G44" s="669"/>
      <c r="H44" s="1024"/>
      <c r="I44" s="669"/>
      <c r="J44" s="1024"/>
      <c r="K44" s="290"/>
      <c r="X44" s="759">
        <v>0</v>
      </c>
    </row>
    <row s="1636" customFormat="1" customHeight="1" ht="11.25" hidden="1">
      <c r="A45" s="2393"/>
      <c r="B45" s="512"/>
      <c r="D45" s="666" t="s">
        <v>751</v>
      </c>
      <c r="E45" s="668" t="s">
        <v>867</v>
      </c>
      <c r="F45" s="661" t="s">
        <v>856</v>
      </c>
      <c r="G45" s="669"/>
      <c r="H45" s="1024"/>
      <c r="I45" s="669"/>
      <c r="J45" s="1024"/>
      <c r="K45" s="290"/>
      <c r="X45" s="759">
        <v>0</v>
      </c>
    </row>
    <row s="1636" customFormat="1" customHeight="1" ht="11.25" hidden="1">
      <c r="A46" s="2393"/>
      <c r="B46" s="512"/>
      <c r="D46" s="666" t="s">
        <v>793</v>
      </c>
      <c r="E46" s="668" t="s">
        <v>868</v>
      </c>
      <c r="F46" s="661" t="s">
        <v>856</v>
      </c>
      <c r="G46" s="669"/>
      <c r="H46" s="1024"/>
      <c r="I46" s="669"/>
      <c r="J46" s="1024"/>
      <c r="K46" s="290"/>
      <c r="X46" s="759">
        <v>0</v>
      </c>
    </row>
    <row s="1636" customFormat="1" customHeight="1" ht="11.25" hidden="1">
      <c r="A47" s="2393"/>
      <c r="B47" s="512"/>
      <c r="D47" s="666" t="s">
        <v>796</v>
      </c>
      <c r="E47" s="668" t="s">
        <v>869</v>
      </c>
      <c r="F47" s="661" t="s">
        <v>856</v>
      </c>
      <c r="G47" s="669"/>
      <c r="H47" s="1024"/>
      <c r="I47" s="669"/>
      <c r="J47" s="1024"/>
      <c r="K47" s="290"/>
      <c r="X47" s="759">
        <v>0</v>
      </c>
    </row>
    <row s="1636" customFormat="1" customHeight="1" ht="11.25" hidden="1">
      <c r="A48" s="2393"/>
      <c r="B48" s="512"/>
      <c r="D48" s="666" t="s">
        <v>870</v>
      </c>
      <c r="E48" s="672" t="s">
        <v>871</v>
      </c>
      <c r="F48" s="661" t="s">
        <v>856</v>
      </c>
      <c r="G48" s="669"/>
      <c r="H48" s="1024"/>
      <c r="I48" s="669"/>
      <c r="J48" s="1024"/>
      <c r="K48" s="290"/>
      <c r="X48" s="759">
        <v>0</v>
      </c>
    </row>
    <row s="1636" customFormat="1" customHeight="1" ht="11.25" hidden="1">
      <c r="A49" s="2393"/>
      <c r="B49" s="512"/>
      <c r="D49" s="666" t="s">
        <v>872</v>
      </c>
      <c r="E49" s="672" t="s">
        <v>873</v>
      </c>
      <c r="F49" s="661" t="s">
        <v>856</v>
      </c>
      <c r="G49" s="669"/>
      <c r="H49" s="1024"/>
      <c r="I49" s="669"/>
      <c r="J49" s="1024"/>
      <c r="K49" s="290"/>
      <c r="X49" s="759">
        <v>0</v>
      </c>
    </row>
    <row s="1636" customFormat="1" customHeight="1" ht="11.25" hidden="1">
      <c r="A50" s="2393"/>
      <c r="B50" s="512"/>
      <c r="D50" s="666" t="s">
        <v>874</v>
      </c>
      <c r="E50" s="668" t="s">
        <v>875</v>
      </c>
      <c r="F50" s="661" t="s">
        <v>856</v>
      </c>
      <c r="G50" s="669"/>
      <c r="H50" s="1024"/>
      <c r="I50" s="669"/>
      <c r="J50" s="1024"/>
      <c r="K50" s="290"/>
      <c r="X50" s="759">
        <v>0</v>
      </c>
    </row>
    <row s="1636" customFormat="1" customHeight="1" ht="11.25" hidden="1">
      <c r="A51" s="2393"/>
      <c r="B51" s="512"/>
      <c r="D51" s="666" t="s">
        <v>876</v>
      </c>
      <c r="E51" s="668" t="s">
        <v>877</v>
      </c>
      <c r="F51" s="661" t="s">
        <v>856</v>
      </c>
      <c r="G51" s="669"/>
      <c r="H51" s="1024"/>
      <c r="I51" s="669"/>
      <c r="J51" s="1024"/>
      <c r="K51" s="290"/>
      <c r="X51" s="759">
        <v>0</v>
      </c>
    </row>
    <row s="1636" customFormat="1" customHeight="1" ht="45" hidden="1">
      <c r="A52" s="2393"/>
      <c r="B52" s="512"/>
      <c r="D52" s="666" t="s">
        <v>109</v>
      </c>
      <c r="E52" s="667" t="s">
        <v>878</v>
      </c>
      <c r="F52" s="661" t="s">
        <v>856</v>
      </c>
      <c r="G52" s="669"/>
      <c r="H52" s="1024"/>
      <c r="I52" s="669"/>
      <c r="J52" s="1024"/>
      <c r="K52" s="290"/>
      <c r="X52" s="759">
        <v>0</v>
      </c>
    </row>
    <row s="1636" customFormat="1" customHeight="1" ht="11.25" hidden="1">
      <c r="A53" s="2393"/>
      <c r="B53" s="512"/>
      <c r="D53" s="666" t="s">
        <v>310</v>
      </c>
      <c r="E53" s="668" t="s">
        <v>867</v>
      </c>
      <c r="F53" s="661" t="s">
        <v>856</v>
      </c>
      <c r="G53" s="669"/>
      <c r="H53" s="1024"/>
      <c r="I53" s="669"/>
      <c r="J53" s="1024"/>
      <c r="K53" s="290"/>
      <c r="X53" s="759">
        <v>0</v>
      </c>
    </row>
    <row s="1636" customFormat="1" customHeight="1" ht="11.25" hidden="1">
      <c r="A54" s="2393"/>
      <c r="B54" s="512"/>
      <c r="D54" s="666" t="s">
        <v>879</v>
      </c>
      <c r="E54" s="668" t="s">
        <v>868</v>
      </c>
      <c r="F54" s="661" t="s">
        <v>856</v>
      </c>
      <c r="G54" s="669"/>
      <c r="H54" s="1024"/>
      <c r="I54" s="669"/>
      <c r="J54" s="1024"/>
      <c r="K54" s="290"/>
      <c r="X54" s="759">
        <v>0</v>
      </c>
    </row>
    <row s="1636" customFormat="1" customHeight="1" ht="11.25" hidden="1">
      <c r="A55" s="2393"/>
      <c r="B55" s="512"/>
      <c r="D55" s="666" t="s">
        <v>880</v>
      </c>
      <c r="E55" s="668" t="s">
        <v>869</v>
      </c>
      <c r="F55" s="661" t="s">
        <v>856</v>
      </c>
      <c r="G55" s="669"/>
      <c r="H55" s="1024"/>
      <c r="I55" s="669"/>
      <c r="J55" s="1024"/>
      <c r="K55" s="290"/>
      <c r="X55" s="759">
        <v>0</v>
      </c>
    </row>
    <row s="1636" customFormat="1" customHeight="1" ht="11.25" hidden="1">
      <c r="A56" s="2393"/>
      <c r="B56" s="512"/>
      <c r="D56" s="666" t="s">
        <v>881</v>
      </c>
      <c r="E56" s="672" t="s">
        <v>871</v>
      </c>
      <c r="F56" s="661" t="s">
        <v>856</v>
      </c>
      <c r="G56" s="669"/>
      <c r="H56" s="1024"/>
      <c r="I56" s="669"/>
      <c r="J56" s="1024"/>
      <c r="K56" s="290"/>
      <c r="X56" s="759">
        <v>0</v>
      </c>
    </row>
    <row s="1636" customFormat="1" customHeight="1" ht="11.25" hidden="1">
      <c r="A57" s="2393"/>
      <c r="B57" s="512"/>
      <c r="D57" s="666" t="s">
        <v>882</v>
      </c>
      <c r="E57" s="672" t="s">
        <v>873</v>
      </c>
      <c r="F57" s="661" t="s">
        <v>856</v>
      </c>
      <c r="G57" s="669"/>
      <c r="H57" s="1024"/>
      <c r="I57" s="669"/>
      <c r="J57" s="1024"/>
      <c r="K57" s="290"/>
      <c r="X57" s="759">
        <v>0</v>
      </c>
    </row>
    <row s="1636" customFormat="1" customHeight="1" ht="11.25" hidden="1">
      <c r="A58" s="2393"/>
      <c r="B58" s="512"/>
      <c r="D58" s="666" t="s">
        <v>883</v>
      </c>
      <c r="E58" s="668" t="s">
        <v>875</v>
      </c>
      <c r="F58" s="661" t="s">
        <v>856</v>
      </c>
      <c r="G58" s="669"/>
      <c r="H58" s="1024"/>
      <c r="I58" s="669"/>
      <c r="J58" s="1024"/>
      <c r="K58" s="290"/>
      <c r="X58" s="759">
        <v>0</v>
      </c>
    </row>
    <row s="1636" customFormat="1" customHeight="1" ht="11.25" hidden="1">
      <c r="A59" s="2393"/>
      <c r="B59" s="512"/>
      <c r="D59" s="666" t="s">
        <v>884</v>
      </c>
      <c r="E59" s="668" t="s">
        <v>877</v>
      </c>
      <c r="F59" s="661" t="s">
        <v>856</v>
      </c>
      <c r="G59" s="669"/>
      <c r="H59" s="1024"/>
      <c r="I59" s="669"/>
      <c r="J59" s="1024"/>
      <c r="K59" s="290"/>
      <c r="X59" s="759">
        <v>0</v>
      </c>
    </row>
    <row s="1636" customFormat="1" customHeight="1" ht="33.75" hidden="1">
      <c r="A60" s="2393"/>
      <c r="B60" s="512"/>
      <c r="D60" s="666" t="s">
        <v>91</v>
      </c>
      <c r="E60" s="667" t="s">
        <v>885</v>
      </c>
      <c r="F60" s="722" t="s">
        <v>555</v>
      </c>
      <c r="G60" s="743"/>
      <c r="H60" s="1024"/>
      <c r="I60" s="743"/>
      <c r="J60" s="1024"/>
      <c r="K60" s="303" t="s">
        <v>886</v>
      </c>
      <c r="X60" s="759">
        <v>0</v>
      </c>
    </row>
    <row s="1636" customFormat="1" customHeight="1" ht="33.75" hidden="1">
      <c r="A61" s="2393"/>
      <c r="B61" s="512"/>
      <c r="D61" s="666" t="s">
        <v>92</v>
      </c>
      <c r="E61" s="667" t="s">
        <v>887</v>
      </c>
      <c r="F61" s="727" t="s">
        <v>817</v>
      </c>
      <c r="G61" s="669"/>
      <c r="H61" s="1024"/>
      <c r="I61" s="669"/>
      <c r="J61" s="1024"/>
      <c r="K61" s="290"/>
      <c r="X61" s="759">
        <v>0</v>
      </c>
    </row>
    <row s="1636" customFormat="1" customHeight="1" ht="22.5" hidden="1">
      <c r="A62" s="2393"/>
      <c r="B62" s="512" t="s">
        <v>585</v>
      </c>
      <c r="D62" s="666" t="s">
        <v>110</v>
      </c>
      <c r="E62" s="667" t="s">
        <v>888</v>
      </c>
      <c r="F62" s="727" t="s">
        <v>303</v>
      </c>
      <c r="G62" s="383"/>
      <c r="H62" s="1024"/>
      <c r="I62" s="383"/>
      <c r="J62" s="1024"/>
      <c r="K62" s="290" t="s">
        <v>628</v>
      </c>
      <c r="X62" s="759">
        <v>0</v>
      </c>
    </row>
    <row s="1636" customFormat="1" customHeight="1" ht="45" hidden="1">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89</v>
      </c>
      <c r="E71" s="667" t="s">
        <v>899</v>
      </c>
      <c r="F71" s="661" t="s">
        <v>859</v>
      </c>
      <c r="G71" s="558"/>
      <c r="H71" s="1031"/>
      <c r="I71" s="558"/>
      <c r="J71" s="1031"/>
      <c r="K71" s="303"/>
      <c r="X71" s="759">
        <v>0</v>
      </c>
    </row>
    <row s="1636" customFormat="1" customHeight="1" ht="56.25" hidden="1">
      <c r="A72" s="2393"/>
      <c r="B72" s="512"/>
      <c r="D72" s="666" t="s">
        <v>90</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91</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c r="A77" s="2393" t="s">
        <v>904</v>
      </c>
      <c r="B77" s="512"/>
      <c r="D77" s="666">
        <v>1</v>
      </c>
      <c r="E77" s="667" t="s">
        <v>905</v>
      </c>
      <c r="F77" s="722" t="s">
        <v>807</v>
      </c>
      <c r="G77" s="725"/>
      <c r="H77" s="1024"/>
      <c r="I77" s="725"/>
      <c r="J77" s="1024"/>
      <c r="K77" s="290" t="s">
        <v>906</v>
      </c>
      <c r="X77" s="759">
        <v>0</v>
      </c>
    </row>
    <row s="1636" customFormat="1" customHeight="1" ht="11.25">
      <c r="A78" s="2393"/>
      <c r="B78" s="512"/>
      <c r="D78" s="666" t="s">
        <v>108</v>
      </c>
      <c r="E78" s="667" t="s">
        <v>907</v>
      </c>
      <c r="F78" s="722" t="s">
        <v>807</v>
      </c>
      <c r="G78" s="725"/>
      <c r="H78" s="1024"/>
      <c r="I78" s="725"/>
      <c r="J78" s="1024"/>
      <c r="K78" s="290" t="s">
        <v>908</v>
      </c>
      <c r="X78" s="759">
        <v>0</v>
      </c>
    </row>
    <row s="1636" customFormat="1" customHeight="1" ht="22.5">
      <c r="A79" s="2393"/>
      <c r="B79" s="512"/>
      <c r="D79" s="666" t="s">
        <v>89</v>
      </c>
      <c r="E79" s="723" t="s">
        <v>909</v>
      </c>
      <c r="F79" s="661" t="s">
        <v>856</v>
      </c>
      <c r="G79" s="725"/>
      <c r="H79" s="1024"/>
      <c r="I79" s="725"/>
      <c r="J79" s="1024"/>
      <c r="K79" s="290" t="s">
        <v>910</v>
      </c>
      <c r="X79" s="759">
        <v>0</v>
      </c>
    </row>
    <row s="1636" customFormat="1" customHeight="1" ht="11.25">
      <c r="A80" s="2393"/>
      <c r="B80" s="512"/>
      <c r="D80" s="666" t="s">
        <v>321</v>
      </c>
      <c r="E80" s="724" t="s">
        <v>911</v>
      </c>
      <c r="F80" s="661" t="s">
        <v>856</v>
      </c>
      <c r="G80" s="725"/>
      <c r="H80" s="1024"/>
      <c r="I80" s="725"/>
      <c r="J80" s="1024"/>
      <c r="K80" s="290"/>
      <c r="X80" s="759">
        <v>0</v>
      </c>
    </row>
    <row s="1636" customFormat="1" customHeight="1" ht="11.25">
      <c r="A81" s="2393"/>
      <c r="B81" s="512"/>
      <c r="D81" s="666" t="s">
        <v>329</v>
      </c>
      <c r="E81" s="724" t="s">
        <v>912</v>
      </c>
      <c r="F81" s="661" t="s">
        <v>856</v>
      </c>
      <c r="G81" s="725"/>
      <c r="H81" s="1024"/>
      <c r="I81" s="725"/>
      <c r="J81" s="1024"/>
      <c r="K81" s="290"/>
      <c r="X81" s="759">
        <v>0</v>
      </c>
    </row>
    <row s="1636" customFormat="1" customHeight="1" ht="11.25">
      <c r="A82" s="2393"/>
      <c r="B82" s="512"/>
      <c r="D82" s="666" t="s">
        <v>331</v>
      </c>
      <c r="E82" s="724" t="s">
        <v>913</v>
      </c>
      <c r="F82" s="661" t="s">
        <v>856</v>
      </c>
      <c r="G82" s="725"/>
      <c r="H82" s="1024"/>
      <c r="I82" s="725"/>
      <c r="J82" s="1024"/>
      <c r="K82" s="290"/>
      <c r="X82" s="759">
        <v>0</v>
      </c>
    </row>
    <row s="1636" customFormat="1" customHeight="1" ht="11.25">
      <c r="A83" s="2393"/>
      <c r="B83" s="512"/>
      <c r="D83" s="666" t="s">
        <v>333</v>
      </c>
      <c r="E83" s="724" t="s">
        <v>914</v>
      </c>
      <c r="F83" s="661" t="s">
        <v>856</v>
      </c>
      <c r="G83" s="725"/>
      <c r="H83" s="1024"/>
      <c r="I83" s="725"/>
      <c r="J83" s="1024"/>
      <c r="K83" s="290"/>
      <c r="X83" s="759">
        <v>0</v>
      </c>
    </row>
    <row s="1636" customFormat="1" customHeight="1" ht="11.25">
      <c r="A84" s="2393"/>
      <c r="B84" s="512"/>
      <c r="D84" s="666" t="s">
        <v>915</v>
      </c>
      <c r="E84" s="724" t="s">
        <v>916</v>
      </c>
      <c r="F84" s="661" t="s">
        <v>856</v>
      </c>
      <c r="G84" s="725"/>
      <c r="H84" s="1024"/>
      <c r="I84" s="725"/>
      <c r="J84" s="1024"/>
      <c r="K84" s="290"/>
      <c r="X84" s="759">
        <v>0</v>
      </c>
    </row>
    <row s="1636" customFormat="1" customHeight="1" ht="11.25">
      <c r="A85" s="2393"/>
      <c r="B85" s="512"/>
      <c r="D85" s="666" t="s">
        <v>917</v>
      </c>
      <c r="E85" s="724" t="s">
        <v>918</v>
      </c>
      <c r="F85" s="661" t="s">
        <v>856</v>
      </c>
      <c r="G85" s="725"/>
      <c r="H85" s="1024"/>
      <c r="I85" s="725"/>
      <c r="J85" s="1024"/>
      <c r="K85" s="290"/>
      <c r="X85" s="759">
        <v>0</v>
      </c>
    </row>
    <row s="1636" customFormat="1" customHeight="1" ht="11.25">
      <c r="A86" s="2393"/>
      <c r="B86" s="512"/>
      <c r="D86" s="666" t="s">
        <v>919</v>
      </c>
      <c r="E86" s="724" t="s">
        <v>920</v>
      </c>
      <c r="F86" s="661" t="s">
        <v>856</v>
      </c>
      <c r="G86" s="725"/>
      <c r="H86" s="1024"/>
      <c r="I86" s="725"/>
      <c r="J86" s="1024"/>
      <c r="K86" s="290"/>
      <c r="X86" s="759">
        <v>0</v>
      </c>
    </row>
    <row s="1636" customFormat="1" customHeight="1" ht="45">
      <c r="A87" s="2393"/>
      <c r="B87" s="512"/>
      <c r="D87" s="666" t="s">
        <v>90</v>
      </c>
      <c r="E87" s="667" t="s">
        <v>921</v>
      </c>
      <c r="F87" s="661" t="s">
        <v>856</v>
      </c>
      <c r="G87" s="725"/>
      <c r="H87" s="1024"/>
      <c r="I87" s="725"/>
      <c r="J87" s="1024"/>
      <c r="K87" s="290" t="s">
        <v>922</v>
      </c>
      <c r="X87" s="759">
        <v>0</v>
      </c>
    </row>
    <row s="1636" customFormat="1" customHeight="1" ht="11.25">
      <c r="A88" s="2393"/>
      <c r="B88" s="512"/>
      <c r="D88" s="666" t="s">
        <v>751</v>
      </c>
      <c r="E88" s="724" t="s">
        <v>911</v>
      </c>
      <c r="F88" s="661" t="s">
        <v>856</v>
      </c>
      <c r="G88" s="725"/>
      <c r="H88" s="1024"/>
      <c r="I88" s="725"/>
      <c r="J88" s="1024"/>
      <c r="K88" s="290"/>
      <c r="X88" s="759">
        <v>0</v>
      </c>
    </row>
    <row s="1636" customFormat="1" customHeight="1" ht="11.25">
      <c r="A89" s="2393"/>
      <c r="B89" s="512"/>
      <c r="D89" s="666" t="s">
        <v>793</v>
      </c>
      <c r="E89" s="724" t="s">
        <v>912</v>
      </c>
      <c r="F89" s="661" t="s">
        <v>856</v>
      </c>
      <c r="G89" s="725"/>
      <c r="H89" s="1024"/>
      <c r="I89" s="725"/>
      <c r="J89" s="1024"/>
      <c r="K89" s="290"/>
      <c r="X89" s="759">
        <v>0</v>
      </c>
    </row>
    <row s="1636" customFormat="1" customHeight="1" ht="11.25">
      <c r="A90" s="2393"/>
      <c r="B90" s="512"/>
      <c r="D90" s="666" t="s">
        <v>796</v>
      </c>
      <c r="E90" s="724" t="s">
        <v>913</v>
      </c>
      <c r="F90" s="661" t="s">
        <v>856</v>
      </c>
      <c r="G90" s="725"/>
      <c r="H90" s="1024"/>
      <c r="I90" s="725"/>
      <c r="J90" s="1024"/>
      <c r="K90" s="290"/>
      <c r="X90" s="759">
        <v>0</v>
      </c>
    </row>
    <row s="1636" customFormat="1" customHeight="1" ht="11.25">
      <c r="A91" s="2393"/>
      <c r="B91" s="512"/>
      <c r="D91" s="666" t="s">
        <v>874</v>
      </c>
      <c r="E91" s="724" t="s">
        <v>914</v>
      </c>
      <c r="F91" s="661" t="s">
        <v>856</v>
      </c>
      <c r="G91" s="725"/>
      <c r="H91" s="1024"/>
      <c r="I91" s="725"/>
      <c r="J91" s="1024"/>
      <c r="K91" s="290"/>
      <c r="X91" s="759">
        <v>0</v>
      </c>
    </row>
    <row s="1636" customFormat="1" customHeight="1" ht="11.25">
      <c r="A92" s="2393"/>
      <c r="B92" s="512"/>
      <c r="D92" s="666" t="s">
        <v>876</v>
      </c>
      <c r="E92" s="724" t="s">
        <v>916</v>
      </c>
      <c r="F92" s="661" t="s">
        <v>856</v>
      </c>
      <c r="G92" s="725"/>
      <c r="H92" s="1024"/>
      <c r="I92" s="725"/>
      <c r="J92" s="1024"/>
      <c r="K92" s="290"/>
      <c r="X92" s="759">
        <v>0</v>
      </c>
    </row>
    <row s="1636" customFormat="1" customHeight="1" ht="11.25">
      <c r="A93" s="2393"/>
      <c r="B93" s="512"/>
      <c r="D93" s="666" t="s">
        <v>923</v>
      </c>
      <c r="E93" s="724" t="s">
        <v>918</v>
      </c>
      <c r="F93" s="661" t="s">
        <v>856</v>
      </c>
      <c r="G93" s="725"/>
      <c r="H93" s="1024"/>
      <c r="I93" s="725"/>
      <c r="J93" s="1024"/>
      <c r="K93" s="290"/>
      <c r="X93" s="759">
        <v>0</v>
      </c>
    </row>
    <row s="1636" customFormat="1" customHeight="1" ht="11.25">
      <c r="A94" s="2393"/>
      <c r="B94" s="512"/>
      <c r="D94" s="666" t="s">
        <v>924</v>
      </c>
      <c r="E94" s="724" t="s">
        <v>920</v>
      </c>
      <c r="F94" s="661" t="s">
        <v>856</v>
      </c>
      <c r="G94" s="725"/>
      <c r="H94" s="1024"/>
      <c r="I94" s="725"/>
      <c r="J94" s="1024"/>
      <c r="K94" s="290"/>
      <c r="X94" s="759">
        <v>0</v>
      </c>
    </row>
    <row s="1636" customFormat="1" customHeight="1" ht="24.75">
      <c r="A95" s="2393"/>
      <c r="B95" s="512"/>
      <c r="D95" s="666" t="s">
        <v>109</v>
      </c>
      <c r="E95" s="667" t="s">
        <v>925</v>
      </c>
      <c r="F95" s="726" t="s">
        <v>555</v>
      </c>
      <c r="G95" s="728"/>
      <c r="H95" s="1024"/>
      <c r="I95" s="728"/>
      <c r="J95" s="1024"/>
      <c r="K95" s="290" t="s">
        <v>926</v>
      </c>
      <c r="X95" s="759">
        <v>0</v>
      </c>
    </row>
    <row s="1636" customFormat="1" customHeight="1" ht="33.75">
      <c r="A96" s="2393"/>
      <c r="B96" s="512"/>
      <c r="D96" s="666" t="s">
        <v>91</v>
      </c>
      <c r="E96" s="667" t="s">
        <v>927</v>
      </c>
      <c r="F96" s="727" t="s">
        <v>817</v>
      </c>
      <c r="G96" s="729"/>
      <c r="H96" s="1024"/>
      <c r="I96" s="729"/>
      <c r="J96" s="1024"/>
      <c r="K96" s="290"/>
      <c r="X96" s="759">
        <v>0</v>
      </c>
    </row>
    <row s="1636" customFormat="1" customHeight="1" ht="22.5">
      <c r="A97" s="2393"/>
      <c r="B97" s="512" t="s">
        <v>585</v>
      </c>
      <c r="D97" s="666" t="s">
        <v>92</v>
      </c>
      <c r="E97" s="667" t="s">
        <v>928</v>
      </c>
      <c r="F97" s="727" t="s">
        <v>303</v>
      </c>
      <c r="G97" s="386"/>
      <c r="H97" s="1024"/>
      <c r="I97" s="386"/>
      <c r="J97" s="1024"/>
      <c r="K97" s="290" t="s">
        <v>628</v>
      </c>
      <c r="X97" s="759">
        <v>0</v>
      </c>
    </row>
    <row s="1636" customFormat="1" customHeight="1" ht="45">
      <c r="A98" s="2393"/>
      <c r="B98" s="512" t="s">
        <v>585</v>
      </c>
      <c r="D98" s="666" t="s">
        <v>929</v>
      </c>
      <c r="E98" s="668" t="s">
        <v>930</v>
      </c>
      <c r="F98" s="722" t="s">
        <v>303</v>
      </c>
      <c r="G98" s="386"/>
      <c r="H98" s="1024"/>
      <c r="I98" s="386"/>
      <c r="J98" s="1024"/>
      <c r="K98" s="290" t="s">
        <v>628</v>
      </c>
      <c r="X98" s="759">
        <v>0</v>
      </c>
    </row>
    <row s="1636" customFormat="1" customHeight="1" ht="95.25">
      <c r="A99" s="2393"/>
      <c r="B99" s="512" t="s">
        <v>585</v>
      </c>
      <c r="D99" s="666" t="s">
        <v>110</v>
      </c>
      <c r="E99" s="667" t="s">
        <v>931</v>
      </c>
      <c r="F99" s="722" t="s">
        <v>303</v>
      </c>
      <c r="G99" s="386"/>
      <c r="H99" s="1024"/>
      <c r="I99" s="386"/>
      <c r="J99" s="1024"/>
      <c r="K99" s="290" t="s">
        <v>628</v>
      </c>
      <c r="X99" s="759">
        <v>0</v>
      </c>
    </row>
    <row s="1636" customFormat="1" customHeight="1" ht="22.5">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A1ED8-63C3-AA01-E051-89A6333E3BB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98</v>
      </c>
      <c r="E11" s="595" t="s">
        <v>108</v>
      </c>
      <c r="F11" s="595" t="s">
        <v>89</v>
      </c>
      <c r="G11" s="2116" t="s">
        <v>90</v>
      </c>
      <c r="H11" s="2117"/>
      <c r="I11" s="595" t="s">
        <v>109</v>
      </c>
      <c r="J11" s="595" t="s">
        <v>91</v>
      </c>
      <c r="K11" s="2118" t="s">
        <v>92</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98</v>
      </c>
      <c r="E13" s="2110" t="str">
        <f>INDEX(VD_NAME_LIST,MATCH("4189712",VD_ID_LIST,0))</f>
        <v>Подключение (технологическое присоединение) к централизованной системе водоотведения</v>
      </c>
      <c r="F13" s="2113" t="s">
        <v>19</v>
      </c>
      <c r="G13" s="2114"/>
      <c r="H13" s="2115">
        <v>1</v>
      </c>
      <c r="I13" s="2631" t="s">
        <v>22</v>
      </c>
      <c r="J13" s="2108" t="s">
        <v>19</v>
      </c>
      <c r="K13" s="603"/>
      <c r="L13" s="528" t="s">
        <v>98</v>
      </c>
      <c r="M13" s="604" t="s">
        <v>22</v>
      </c>
      <c r="N13" s="813"/>
      <c r="O13" s="1417" t="s">
        <v>115</v>
      </c>
      <c r="P13" s="1414" t="str">
        <f>$E$13</f>
        <v>Подключение (технологическое присоединение) к централизованной системе водоотведения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69689-E437-BFC2-A0D4-09A6097C2EA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водоотведения</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87</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1AEC3-2645-96FA-8DAF-68FEDCF951F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"Водоканал"</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FA7E7-D97C-C1ED-6697-48E085FF80B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75841-6AED-15FF-4809-CC63F1AF1E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98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E4A76-E16B-2ABC-0A45-B11B6BE3FEC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8970C-4E34-EF28-303B-6A8C5E8F383A}"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водоотведения</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87</v>
      </c>
      <c r="E13" s="761" t="s">
        <v>299</v>
      </c>
      <c r="F13" s="761" t="s">
        <v>563</v>
      </c>
      <c r="G13" s="809" t="s">
        <v>300</v>
      </c>
      <c r="H13" s="755" t="s">
        <v>300</v>
      </c>
      <c r="I13" s="2128"/>
      <c r="S13" s="506">
        <v>34</v>
      </c>
    </row>
    <row customHeight="1" ht="15" hidden="1">
      <c r="C14" s="177"/>
      <c r="D14" s="594" t="s">
        <v>98</v>
      </c>
      <c r="E14" s="594" t="s">
        <v>108</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v>3</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6.5</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1113</v>
      </c>
      <c r="E20" s="689"/>
      <c r="F20" s="510"/>
      <c r="G20" s="510"/>
      <c r="H20" s="510"/>
      <c r="I20" s="1764"/>
      <c r="S20" s="506">
        <v>0</v>
      </c>
    </row>
    <row customHeight="1" ht="29.25">
      <c r="C21" s="452"/>
      <c r="D21" s="540" t="s">
        <v>310</v>
      </c>
      <c r="E21" s="671" t="s">
        <v>1114</v>
      </c>
      <c r="F21" s="1762" t="str">
        <f>IF(TEMPLATE_SPHERE="HEAT","Гкал/час","тыс. куб. м/сутки")</f>
        <v>тыс. куб. м/сутки</v>
      </c>
      <c r="G21" s="681"/>
      <c r="H21" s="681">
        <v>6.5</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E0A42-7FF4-B7BC-33BE-99EEFAF92AB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87</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1055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303</v>
      </c>
      <c r="G16" s="338"/>
      <c r="Q16" s="84">
        <v>14</v>
      </c>
    </row>
    <row customHeight="1" ht="14.699999999999998">
      <c r="A17" s="193"/>
      <c r="C17" s="97"/>
      <c r="D17" s="148" t="s">
        <v>1063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1117</v>
      </c>
      <c r="F18" s="339"/>
      <c r="G18" s="2172"/>
      <c r="I18" s="351"/>
      <c r="J18" s="351"/>
      <c r="Q18" s="343">
        <v>21</v>
      </c>
    </row>
    <row s="1636" customFormat="1" customHeight="1" ht="256.5" hidden="1">
      <c r="A19" s="344"/>
      <c r="B19" s="418"/>
      <c r="C19" s="377"/>
      <c r="D19" s="885" t="s">
        <v>1023</v>
      </c>
      <c r="E19" s="884" t="s">
        <v>1118</v>
      </c>
      <c r="F19" s="386"/>
      <c r="G19" s="338" t="s">
        <v>1119</v>
      </c>
      <c r="I19" s="501"/>
      <c r="J19" s="501"/>
      <c r="Q19" s="759">
        <v>0</v>
      </c>
    </row>
    <row s="1636" customFormat="1" customHeight="1" ht="14.699999999999998">
      <c r="A20" s="344"/>
      <c r="B20" s="147"/>
      <c r="C20" s="308"/>
      <c r="D20" s="886">
        <v>2</v>
      </c>
      <c r="E20" s="331" t="s">
        <v>1120</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108</v>
      </c>
      <c r="E23" s="198" t="s">
        <v>1121</v>
      </c>
      <c r="F23" s="1671" t="s">
        <v>303</v>
      </c>
      <c r="G23" s="346"/>
      <c r="I23" s="1625"/>
      <c r="J23" s="1625"/>
      <c r="Q23" s="1632">
        <v>0</v>
      </c>
    </row>
    <row s="1636" customFormat="1" customHeight="1" ht="14.25" hidden="1">
      <c r="A24" s="344"/>
      <c r="B24" s="1161"/>
      <c r="C24" s="377"/>
      <c r="D24" s="1674" t="s">
        <v>706</v>
      </c>
      <c r="E24" s="1673" t="s">
        <v>1122</v>
      </c>
      <c r="F24" s="1671" t="s">
        <v>303</v>
      </c>
      <c r="G24" s="338"/>
      <c r="I24" s="1625"/>
      <c r="J24" s="1625"/>
      <c r="Q24" s="1632">
        <v>0</v>
      </c>
    </row>
    <row s="1636" customFormat="1" customHeight="1" ht="14.25" hidden="1">
      <c r="A25" s="344"/>
      <c r="B25" s="1161"/>
      <c r="C25" s="377"/>
      <c r="D25" s="1674" t="s">
        <v>709</v>
      </c>
      <c r="E25" s="196"/>
      <c r="F25" s="386"/>
      <c r="G25" s="2170" t="s">
        <v>1123</v>
      </c>
      <c r="I25" s="1625"/>
      <c r="J25" s="1625"/>
      <c r="Q25" s="1632">
        <v>0</v>
      </c>
    </row>
    <row s="1636" customFormat="1" customHeight="1" ht="22.5" hidden="1">
      <c r="A26" s="344"/>
      <c r="B26" s="1161"/>
      <c r="C26" s="377"/>
      <c r="D26" s="348"/>
      <c r="E26" s="350" t="s">
        <v>1124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074C3-D022-CD94-7C9C-6FBAEC495FD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1125</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1126</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1127</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1128</v>
      </c>
      <c r="F10" s="1671"/>
      <c r="G10" s="1675"/>
      <c r="H10" s="1671" t="s">
        <v>303</v>
      </c>
      <c r="K10" s="1625"/>
      <c r="L10" s="1625" t="s">
        <v>1129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87</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1130</v>
      </c>
      <c r="F21" s="2462"/>
      <c r="G21" s="2462"/>
      <c r="H21" s="2462"/>
      <c r="I21" s="209"/>
      <c r="M21" s="84">
        <v>14</v>
      </c>
    </row>
    <row customHeight="1" ht="21">
      <c r="A22" s="1684"/>
      <c r="C22" s="97"/>
      <c r="D22" s="148" t="s">
        <v>1019</v>
      </c>
      <c r="E22" s="195" t="s">
        <v>1131</v>
      </c>
      <c r="F22" s="199"/>
      <c r="G22" s="1738"/>
      <c r="H22" s="199" t="s">
        <v>303</v>
      </c>
      <c r="I22" s="152" t="s">
        <v>1132</v>
      </c>
      <c r="M22" s="84">
        <v>20</v>
      </c>
    </row>
    <row customHeight="1" ht="60">
      <c r="A23" s="1684"/>
      <c r="C23" s="97"/>
      <c r="D23" s="148" t="s">
        <v>1021</v>
      </c>
      <c r="E23" s="195" t="s">
        <v>1133</v>
      </c>
      <c r="F23" s="199"/>
      <c r="G23" s="258"/>
      <c r="H23" s="214"/>
      <c r="I23" s="259" t="s">
        <v>1134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1135</v>
      </c>
      <c r="M26" s="84">
        <v>14</v>
      </c>
    </row>
    <row customHeight="1" ht="15.75">
      <c r="A27" s="1684" t="s">
        <v>98</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751</v>
      </c>
      <c r="E29" s="206" t="s">
        <v>1125</v>
      </c>
      <c r="F29" s="199"/>
      <c r="G29" s="258"/>
      <c r="H29" s="199" t="s">
        <v>303</v>
      </c>
      <c r="I29" s="2170" t="s">
        <v>1136</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1137</v>
      </c>
      <c r="E33" s="207" t="s">
        <v>1126</v>
      </c>
      <c r="F33" s="199"/>
      <c r="G33" s="258"/>
      <c r="H33" s="199" t="s">
        <v>303</v>
      </c>
      <c r="I33" s="2170" t="s">
        <v>1138</v>
      </c>
      <c r="M33" s="84">
        <v>14</v>
      </c>
    </row>
    <row customHeight="1" ht="15.75">
      <c r="A34" s="1684" t="s">
        <v>89</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1139</v>
      </c>
      <c r="E36" s="207" t="s">
        <v>1127</v>
      </c>
      <c r="F36" s="199"/>
      <c r="G36" s="258"/>
      <c r="H36" s="199" t="s">
        <v>303</v>
      </c>
      <c r="I36" s="2144" t="s">
        <v>1140</v>
      </c>
      <c r="M36" s="84">
        <v>14</v>
      </c>
    </row>
    <row customHeight="1" ht="15.75">
      <c r="A37" s="1684" t="s">
        <v>90</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881</v>
      </c>
      <c r="E39" s="207" t="s">
        <v>1128</v>
      </c>
      <c r="F39" s="199"/>
      <c r="G39" s="208"/>
      <c r="H39" s="199" t="s">
        <v>303</v>
      </c>
      <c r="I39" s="2170" t="s">
        <v>1141</v>
      </c>
      <c r="L39" s="156" t="s">
        <v>1129</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7B6DC-B47A-9938-E0BB-10CD6C78401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1142</v>
      </c>
      <c r="D3" s="345"/>
      <c r="E3" s="1032"/>
      <c r="F3" s="1032"/>
      <c r="G3" s="2428"/>
      <c r="H3" s="1501"/>
      <c r="I3" s="652" t="s">
        <v>1143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1144</v>
      </c>
      <c r="D6" s="345"/>
      <c r="E6" s="1032"/>
      <c r="F6" s="1032"/>
      <c r="G6" s="2428"/>
      <c r="H6" s="1501"/>
      <c r="I6" s="652" t="s">
        <v>1143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87</v>
      </c>
      <c r="F20" s="2225" t="s">
        <v>121</v>
      </c>
      <c r="G20" s="2225" t="s">
        <v>122</v>
      </c>
      <c r="H20" s="2387" t="s">
        <v>1145</v>
      </c>
      <c r="I20" s="2388"/>
      <c r="J20" s="2434"/>
      <c r="K20" s="2225" t="s">
        <v>300</v>
      </c>
      <c r="L20" s="2225" t="s">
        <v>387</v>
      </c>
      <c r="M20" s="2390"/>
      <c r="AH20" s="375">
        <v>21</v>
      </c>
    </row>
    <row customHeight="1" ht="22.049999999999997">
      <c r="D21" s="377"/>
      <c r="E21" s="2280"/>
      <c r="F21" s="2226"/>
      <c r="G21" s="2226"/>
      <c r="H21" s="2219" t="s">
        <v>1146</v>
      </c>
      <c r="I21" s="2221"/>
      <c r="J21" s="109" t="s">
        <v>1147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98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1142</v>
      </c>
      <c r="D25" s="2467"/>
      <c r="E25" s="2205"/>
      <c r="F25" s="2471"/>
      <c r="G25" s="2428"/>
      <c r="H25" s="1501"/>
      <c r="I25" s="652" t="s">
        <v>1143</v>
      </c>
      <c r="J25" s="572"/>
      <c r="K25" s="1501"/>
      <c r="L25" s="215"/>
      <c r="M25" s="2171"/>
      <c r="N25" s="335"/>
      <c r="O25" s="1625"/>
      <c r="P25" s="1625"/>
      <c r="AH25" s="1632">
        <v>0</v>
      </c>
    </row>
    <row customHeight="1" ht="0.75" hidden="1">
      <c r="A26" s="1781"/>
      <c r="B26" s="1781"/>
      <c r="C26" s="370" t="s">
        <v>1148</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1142</v>
      </c>
      <c r="D28" s="2463"/>
      <c r="E28" s="2464"/>
      <c r="F28" s="2465"/>
      <c r="G28" s="2428"/>
      <c r="H28" s="1501"/>
      <c r="I28" s="652" t="s">
        <v>1143</v>
      </c>
      <c r="J28" s="572"/>
      <c r="K28" s="1501"/>
      <c r="L28" s="215"/>
      <c r="M28" s="2171"/>
      <c r="N28" s="335"/>
      <c r="O28" s="1625"/>
      <c r="P28" s="1625"/>
      <c r="AH28" s="1632">
        <v>0</v>
      </c>
    </row>
    <row s="1636" customFormat="1" customHeight="1" ht="0.75" hidden="1">
      <c r="A29" s="1781"/>
      <c r="B29" s="1781"/>
      <c r="C29" s="370" t="s">
        <v>1148</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1142</v>
      </c>
      <c r="D31" s="2463"/>
      <c r="E31" s="2205"/>
      <c r="F31" s="2384"/>
      <c r="G31" s="2428"/>
      <c r="H31" s="1501"/>
      <c r="I31" s="652" t="s">
        <v>1143</v>
      </c>
      <c r="J31" s="572"/>
      <c r="K31" s="1501"/>
      <c r="L31" s="215"/>
      <c r="M31" s="2171"/>
      <c r="N31" s="335"/>
      <c r="O31" s="1625"/>
      <c r="P31" s="1625"/>
      <c r="AH31" s="1632">
        <v>0</v>
      </c>
    </row>
    <row s="1636" customFormat="1" customHeight="1" ht="0.75" hidden="1">
      <c r="A32" s="1781"/>
      <c r="B32" s="1781"/>
      <c r="C32" s="370" t="s">
        <v>1148</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1142</v>
      </c>
      <c r="D34" s="2463"/>
      <c r="E34" s="2205"/>
      <c r="F34" s="2384"/>
      <c r="G34" s="2428"/>
      <c r="H34" s="1501"/>
      <c r="I34" s="652" t="s">
        <v>1143</v>
      </c>
      <c r="J34" s="572"/>
      <c r="K34" s="1501"/>
      <c r="L34" s="215"/>
      <c r="M34" s="2171"/>
      <c r="N34" s="335"/>
      <c r="O34" s="1625"/>
      <c r="P34" s="1625"/>
      <c r="AH34" s="1632">
        <v>0</v>
      </c>
    </row>
    <row s="1636" customFormat="1" customHeight="1" ht="0.75" hidden="1">
      <c r="A35" s="1781"/>
      <c r="B35" s="1781"/>
      <c r="C35" s="370" t="s">
        <v>1148</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1142</v>
      </c>
      <c r="D37" s="2463"/>
      <c r="E37" s="2205"/>
      <c r="F37" s="2384"/>
      <c r="G37" s="2428"/>
      <c r="H37" s="1501"/>
      <c r="I37" s="652" t="s">
        <v>1143</v>
      </c>
      <c r="J37" s="572"/>
      <c r="K37" s="1501"/>
      <c r="L37" s="215"/>
      <c r="M37" s="2171"/>
      <c r="N37" s="335"/>
      <c r="O37" s="1625"/>
      <c r="P37" s="1625"/>
      <c r="AH37" s="1632">
        <v>0</v>
      </c>
    </row>
    <row s="1636" customFormat="1" customHeight="1" ht="0.75" hidden="1">
      <c r="A38" s="1781"/>
      <c r="B38" s="1781"/>
      <c r="C38" s="370" t="s">
        <v>1148</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1142</v>
      </c>
      <c r="D40" s="2463"/>
      <c r="E40" s="2205"/>
      <c r="F40" s="2384"/>
      <c r="G40" s="2428"/>
      <c r="H40" s="1501"/>
      <c r="I40" s="652" t="s">
        <v>1143</v>
      </c>
      <c r="J40" s="572"/>
      <c r="K40" s="1501"/>
      <c r="L40" s="215"/>
      <c r="M40" s="2171"/>
      <c r="N40" s="335"/>
      <c r="O40" s="1625"/>
      <c r="P40" s="1625"/>
      <c r="AH40" s="1632">
        <v>0</v>
      </c>
    </row>
    <row s="1636" customFormat="1" customHeight="1" ht="0.75" hidden="1">
      <c r="A41" s="1781"/>
      <c r="B41" s="1781"/>
      <c r="C41" s="370" t="s">
        <v>1148</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1142</v>
      </c>
      <c r="D43" s="2463"/>
      <c r="E43" s="2205"/>
      <c r="F43" s="2384"/>
      <c r="G43" s="2428"/>
      <c r="H43" s="1501"/>
      <c r="I43" s="652" t="s">
        <v>1143</v>
      </c>
      <c r="J43" s="572"/>
      <c r="K43" s="1501"/>
      <c r="L43" s="215"/>
      <c r="M43" s="2171"/>
      <c r="N43" s="335"/>
      <c r="O43" s="1625"/>
      <c r="P43" s="1625"/>
      <c r="AH43" s="1632">
        <v>0</v>
      </c>
    </row>
    <row s="1636" customFormat="1" customHeight="1" ht="0.75" hidden="1">
      <c r="A44" s="1781"/>
      <c r="B44" s="1781"/>
      <c r="C44" s="370" t="s">
        <v>1148</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1142</v>
      </c>
      <c r="D46" s="2463"/>
      <c r="E46" s="2205"/>
      <c r="F46" s="2384"/>
      <c r="G46" s="2428"/>
      <c r="H46" s="1501"/>
      <c r="I46" s="652" t="s">
        <v>1143</v>
      </c>
      <c r="J46" s="572"/>
      <c r="K46" s="1501"/>
      <c r="L46" s="215"/>
      <c r="M46" s="2171"/>
      <c r="N46" s="335"/>
      <c r="O46" s="1625"/>
      <c r="P46" s="1625"/>
      <c r="AH46" s="1632">
        <v>0</v>
      </c>
    </row>
    <row s="1636" customFormat="1" customHeight="1" ht="0.75" hidden="1">
      <c r="A47" s="1781"/>
      <c r="B47" s="1781"/>
      <c r="C47" s="370" t="s">
        <v>1148</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1142</v>
      </c>
      <c r="D49" s="2463"/>
      <c r="E49" s="2205"/>
      <c r="F49" s="2384"/>
      <c r="G49" s="2428"/>
      <c r="H49" s="1501"/>
      <c r="I49" s="652" t="s">
        <v>1143</v>
      </c>
      <c r="J49" s="572"/>
      <c r="K49" s="1501"/>
      <c r="L49" s="215"/>
      <c r="M49" s="2171"/>
      <c r="N49" s="335"/>
      <c r="O49" s="1625"/>
      <c r="P49" s="1625"/>
      <c r="AH49" s="1632">
        <v>0</v>
      </c>
    </row>
    <row s="1636" customFormat="1" customHeight="1" ht="0.75" hidden="1">
      <c r="A50" s="1781"/>
      <c r="B50" s="1781"/>
      <c r="C50" s="370" t="s">
        <v>1148</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1142</v>
      </c>
      <c r="D52" s="2463"/>
      <c r="E52" s="2205"/>
      <c r="F52" s="2384"/>
      <c r="G52" s="2428"/>
      <c r="H52" s="1501"/>
      <c r="I52" s="652" t="s">
        <v>1143</v>
      </c>
      <c r="J52" s="572"/>
      <c r="K52" s="1501"/>
      <c r="L52" s="215"/>
      <c r="M52" s="2171"/>
      <c r="N52" s="335"/>
      <c r="O52" s="1625"/>
      <c r="P52" s="1625"/>
      <c r="AH52" s="1632">
        <v>0</v>
      </c>
    </row>
    <row s="1636" customFormat="1" customHeight="1" ht="0.75" hidden="1">
      <c r="A53" s="1781"/>
      <c r="B53" s="1781"/>
      <c r="C53" s="370" t="s">
        <v>1148</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1142</v>
      </c>
      <c r="D55" s="2463"/>
      <c r="E55" s="2205"/>
      <c r="F55" s="2384"/>
      <c r="G55" s="2428"/>
      <c r="H55" s="1501"/>
      <c r="I55" s="652" t="s">
        <v>1143</v>
      </c>
      <c r="J55" s="572"/>
      <c r="K55" s="1501"/>
      <c r="L55" s="215"/>
      <c r="M55" s="2171"/>
      <c r="N55" s="335"/>
      <c r="O55" s="1625"/>
      <c r="P55" s="1625"/>
      <c r="AH55" s="1632">
        <v>0</v>
      </c>
    </row>
    <row s="1636" customFormat="1" customHeight="1" ht="0.75" hidden="1">
      <c r="A56" s="1781"/>
      <c r="B56" s="1781"/>
      <c r="C56" s="370" t="s">
        <v>1148</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1142</v>
      </c>
      <c r="D58" s="2463"/>
      <c r="E58" s="2205"/>
      <c r="F58" s="2384"/>
      <c r="G58" s="2428"/>
      <c r="H58" s="1501"/>
      <c r="I58" s="652" t="s">
        <v>1143</v>
      </c>
      <c r="J58" s="572"/>
      <c r="K58" s="1501"/>
      <c r="L58" s="215"/>
      <c r="M58" s="2171"/>
      <c r="N58" s="335"/>
      <c r="O58" s="1625"/>
      <c r="P58" s="1625"/>
      <c r="AH58" s="1632">
        <v>0</v>
      </c>
    </row>
    <row s="1636" customFormat="1" customHeight="1" ht="0.75" hidden="1">
      <c r="A59" s="1781"/>
      <c r="B59" s="1781"/>
      <c r="C59" s="370" t="s">
        <v>1148</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1142</v>
      </c>
      <c r="D61" s="2463"/>
      <c r="E61" s="2205"/>
      <c r="F61" s="2384"/>
      <c r="G61" s="2428"/>
      <c r="H61" s="1501"/>
      <c r="I61" s="652" t="s">
        <v>1143</v>
      </c>
      <c r="J61" s="572"/>
      <c r="K61" s="1501"/>
      <c r="L61" s="215"/>
      <c r="M61" s="2171"/>
      <c r="N61" s="335"/>
      <c r="O61" s="1625"/>
      <c r="P61" s="1625"/>
      <c r="AH61" s="1632">
        <v>0</v>
      </c>
    </row>
    <row s="1636" customFormat="1" customHeight="1" ht="0.75" hidden="1">
      <c r="A62" s="1781"/>
      <c r="B62" s="1781"/>
      <c r="C62" s="370" t="s">
        <v>1148</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1142</v>
      </c>
      <c r="D64" s="2463"/>
      <c r="E64" s="2205"/>
      <c r="F64" s="2384"/>
      <c r="G64" s="2428"/>
      <c r="H64" s="1501"/>
      <c r="I64" s="652" t="s">
        <v>1143</v>
      </c>
      <c r="J64" s="572"/>
      <c r="K64" s="1501"/>
      <c r="L64" s="215"/>
      <c r="M64" s="2171"/>
      <c r="N64" s="335"/>
      <c r="O64" s="1625"/>
      <c r="P64" s="1625"/>
      <c r="AH64" s="1632">
        <v>0</v>
      </c>
    </row>
    <row s="1636" customFormat="1" customHeight="1" ht="0.75" hidden="1">
      <c r="A65" s="1781"/>
      <c r="B65" s="1781"/>
      <c r="C65" s="370" t="s">
        <v>1148</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1142</v>
      </c>
      <c r="D67" s="2463"/>
      <c r="E67" s="2205"/>
      <c r="F67" s="2384"/>
      <c r="G67" s="2428"/>
      <c r="H67" s="1501"/>
      <c r="I67" s="652" t="s">
        <v>1143</v>
      </c>
      <c r="J67" s="572"/>
      <c r="K67" s="1501"/>
      <c r="L67" s="215"/>
      <c r="M67" s="2171"/>
      <c r="N67" s="335"/>
      <c r="O67" s="1625"/>
      <c r="P67" s="1625"/>
      <c r="AH67" s="1632">
        <v>0</v>
      </c>
    </row>
    <row s="1636" customFormat="1" customHeight="1" ht="0.75" hidden="1">
      <c r="A68" s="1781"/>
      <c r="B68" s="1781"/>
      <c r="C68" s="370" t="s">
        <v>1148</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1142</v>
      </c>
      <c r="D70" s="2463"/>
      <c r="E70" s="2205"/>
      <c r="F70" s="2384"/>
      <c r="G70" s="2428"/>
      <c r="H70" s="1501"/>
      <c r="I70" s="652" t="s">
        <v>1143</v>
      </c>
      <c r="J70" s="572"/>
      <c r="K70" s="1501"/>
      <c r="L70" s="215"/>
      <c r="M70" s="2171"/>
      <c r="N70" s="335"/>
      <c r="O70" s="1625"/>
      <c r="P70" s="1625"/>
      <c r="AH70" s="1632">
        <v>0</v>
      </c>
    </row>
    <row s="1636" customFormat="1" customHeight="1" ht="0.75" hidden="1">
      <c r="A71" s="1781"/>
      <c r="B71" s="1781"/>
      <c r="C71" s="370" t="s">
        <v>1148</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1142</v>
      </c>
      <c r="D73" s="2463"/>
      <c r="E73" s="2205"/>
      <c r="F73" s="2384"/>
      <c r="G73" s="2428"/>
      <c r="H73" s="1501"/>
      <c r="I73" s="652" t="s">
        <v>1143</v>
      </c>
      <c r="J73" s="572"/>
      <c r="K73" s="1501"/>
      <c r="L73" s="215"/>
      <c r="M73" s="2171"/>
      <c r="N73" s="335"/>
      <c r="O73" s="1625"/>
      <c r="P73" s="1625"/>
      <c r="AH73" s="1632">
        <v>0</v>
      </c>
    </row>
    <row s="1636" customFormat="1" customHeight="1" ht="0.75" hidden="1">
      <c r="A74" s="1781"/>
      <c r="B74" s="1781"/>
      <c r="C74" s="370" t="s">
        <v>1148</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1142</v>
      </c>
      <c r="D76" s="2463"/>
      <c r="E76" s="2205"/>
      <c r="F76" s="2384"/>
      <c r="G76" s="2428"/>
      <c r="H76" s="1501"/>
      <c r="I76" s="652" t="s">
        <v>1143</v>
      </c>
      <c r="J76" s="572"/>
      <c r="K76" s="1501"/>
      <c r="L76" s="215"/>
      <c r="M76" s="2171"/>
      <c r="N76" s="335"/>
      <c r="O76" s="1625"/>
      <c r="P76" s="1625"/>
      <c r="AH76" s="1632">
        <v>0</v>
      </c>
    </row>
    <row s="1636" customFormat="1" customHeight="1" ht="0.75" hidden="1">
      <c r="A77" s="1781"/>
      <c r="B77" s="1781"/>
      <c r="C77" s="370" t="s">
        <v>1148</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1142</v>
      </c>
      <c r="D79" s="2463"/>
      <c r="E79" s="2205"/>
      <c r="F79" s="2384"/>
      <c r="G79" s="2428"/>
      <c r="H79" s="1501"/>
      <c r="I79" s="652" t="s">
        <v>1143</v>
      </c>
      <c r="J79" s="572"/>
      <c r="K79" s="1501"/>
      <c r="L79" s="215"/>
      <c r="M79" s="2171"/>
      <c r="N79" s="335"/>
      <c r="O79" s="1625"/>
      <c r="P79" s="1625"/>
      <c r="AH79" s="1632">
        <v>0</v>
      </c>
    </row>
    <row s="1636" customFormat="1" customHeight="1" ht="0.75" hidden="1">
      <c r="A80" s="1781"/>
      <c r="B80" s="1781"/>
      <c r="C80" s="370" t="s">
        <v>1148</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1142</v>
      </c>
      <c r="D82" s="2463"/>
      <c r="E82" s="2205"/>
      <c r="F82" s="2384"/>
      <c r="G82" s="2428"/>
      <c r="H82" s="1501"/>
      <c r="I82" s="652" t="s">
        <v>1143</v>
      </c>
      <c r="J82" s="572"/>
      <c r="K82" s="1501"/>
      <c r="L82" s="215"/>
      <c r="M82" s="2171"/>
      <c r="N82" s="335"/>
      <c r="O82" s="1625"/>
      <c r="P82" s="1625"/>
      <c r="AH82" s="1632">
        <v>0</v>
      </c>
    </row>
    <row s="1636" customFormat="1" customHeight="1" ht="1.05">
      <c r="A83" s="1781"/>
      <c r="B83" s="1781"/>
      <c r="C83" s="370" t="s">
        <v>1148</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1149</v>
      </c>
      <c r="N85" s="335"/>
      <c r="AH85" s="375">
        <v>34</v>
      </c>
    </row>
    <row customHeight="1" ht="19.95">
      <c r="A86" s="1781"/>
      <c r="B86" s="1781"/>
      <c r="D86" s="377"/>
      <c r="E86" s="148" t="s">
        <v>89</v>
      </c>
      <c r="F86" s="2461" t="s">
        <v>1150</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1144</v>
      </c>
      <c r="D88" s="2463"/>
      <c r="E88" s="2205"/>
      <c r="F88" s="2384"/>
      <c r="G88" s="2428"/>
      <c r="H88" s="1501"/>
      <c r="I88" s="652" t="s">
        <v>1143</v>
      </c>
      <c r="J88" s="572"/>
      <c r="K88" s="1501"/>
      <c r="L88" s="215"/>
      <c r="M88" s="2171"/>
      <c r="N88" s="335"/>
      <c r="O88" s="1625"/>
      <c r="P88" s="1625"/>
      <c r="AH88" s="1632">
        <v>0</v>
      </c>
    </row>
    <row s="1636" customFormat="1" customHeight="1" ht="0.75" hidden="1">
      <c r="A89" s="1781"/>
      <c r="B89" s="1781"/>
      <c r="C89" s="370" t="s">
        <v>1151</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1144</v>
      </c>
      <c r="D91" s="2463"/>
      <c r="E91" s="2205"/>
      <c r="F91" s="2384"/>
      <c r="G91" s="2428"/>
      <c r="H91" s="1501"/>
      <c r="I91" s="652" t="s">
        <v>1143</v>
      </c>
      <c r="J91" s="572"/>
      <c r="K91" s="1501"/>
      <c r="L91" s="215"/>
      <c r="M91" s="1862"/>
      <c r="N91" s="335"/>
      <c r="O91" s="1625"/>
      <c r="P91" s="1625"/>
      <c r="AH91" s="1632">
        <v>0</v>
      </c>
    </row>
    <row s="1636" customFormat="1" customHeight="1" ht="0.75" hidden="1">
      <c r="A92" s="1781"/>
      <c r="B92" s="1781"/>
      <c r="C92" s="370" t="s">
        <v>1151</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1144</v>
      </c>
      <c r="D94" s="2463"/>
      <c r="E94" s="2205"/>
      <c r="F94" s="2384"/>
      <c r="G94" s="2428"/>
      <c r="H94" s="1501"/>
      <c r="I94" s="652" t="s">
        <v>1143</v>
      </c>
      <c r="J94" s="572"/>
      <c r="K94" s="1501"/>
      <c r="L94" s="215"/>
      <c r="M94" s="342"/>
      <c r="N94" s="335"/>
      <c r="O94" s="1625"/>
      <c r="P94" s="1625"/>
      <c r="AH94" s="1632">
        <v>0</v>
      </c>
    </row>
    <row s="1636" customFormat="1" customHeight="1" ht="0.75" hidden="1">
      <c r="A95" s="1781"/>
      <c r="B95" s="1781"/>
      <c r="C95" s="370" t="s">
        <v>1151</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1144</v>
      </c>
      <c r="D97" s="2463"/>
      <c r="E97" s="2205"/>
      <c r="F97" s="2384"/>
      <c r="G97" s="2428"/>
      <c r="H97" s="1501"/>
      <c r="I97" s="652" t="s">
        <v>1143</v>
      </c>
      <c r="J97" s="572"/>
      <c r="K97" s="1501"/>
      <c r="L97" s="215"/>
      <c r="M97" s="342"/>
      <c r="N97" s="335"/>
      <c r="O97" s="1625"/>
      <c r="P97" s="1625"/>
      <c r="AH97" s="1632">
        <v>0</v>
      </c>
    </row>
    <row s="1636" customFormat="1" customHeight="1" ht="0.75" hidden="1">
      <c r="A98" s="1781"/>
      <c r="B98" s="1781"/>
      <c r="C98" s="370" t="s">
        <v>1151</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1144</v>
      </c>
      <c r="D100" s="2463"/>
      <c r="E100" s="2205"/>
      <c r="F100" s="2384"/>
      <c r="G100" s="2428"/>
      <c r="H100" s="1501"/>
      <c r="I100" s="652" t="s">
        <v>1143</v>
      </c>
      <c r="J100" s="572"/>
      <c r="K100" s="1501"/>
      <c r="L100" s="215"/>
      <c r="M100" s="342"/>
      <c r="N100" s="335"/>
      <c r="O100" s="1625"/>
      <c r="P100" s="1625"/>
      <c r="AH100" s="1632">
        <v>0</v>
      </c>
    </row>
    <row s="1636" customFormat="1" customHeight="1" ht="0.75" hidden="1">
      <c r="A101" s="1781"/>
      <c r="B101" s="1781"/>
      <c r="C101" s="370" t="s">
        <v>1151</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1144</v>
      </c>
      <c r="D103" s="2463"/>
      <c r="E103" s="2205"/>
      <c r="F103" s="2384"/>
      <c r="G103" s="2428"/>
      <c r="H103" s="1501"/>
      <c r="I103" s="652" t="s">
        <v>1143</v>
      </c>
      <c r="J103" s="572"/>
      <c r="K103" s="1501"/>
      <c r="L103" s="215"/>
      <c r="M103" s="342"/>
      <c r="N103" s="335"/>
      <c r="O103" s="1625"/>
      <c r="P103" s="1625"/>
      <c r="AH103" s="1632">
        <v>0</v>
      </c>
    </row>
    <row s="1636" customFormat="1" customHeight="1" ht="0.75" hidden="1">
      <c r="A104" s="1781"/>
      <c r="B104" s="1781"/>
      <c r="C104" s="370" t="s">
        <v>1151</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1144</v>
      </c>
      <c r="D106" s="2463"/>
      <c r="E106" s="2205"/>
      <c r="F106" s="2384"/>
      <c r="G106" s="2428"/>
      <c r="H106" s="1501"/>
      <c r="I106" s="652" t="s">
        <v>1143</v>
      </c>
      <c r="J106" s="572"/>
      <c r="K106" s="1501"/>
      <c r="L106" s="215"/>
      <c r="M106" s="342"/>
      <c r="N106" s="335"/>
      <c r="O106" s="1625"/>
      <c r="P106" s="1625"/>
      <c r="AH106" s="1632">
        <v>0</v>
      </c>
    </row>
    <row s="1636" customFormat="1" customHeight="1" ht="0.75" hidden="1">
      <c r="A107" s="1781"/>
      <c r="B107" s="1781"/>
      <c r="C107" s="370" t="s">
        <v>1151</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1144</v>
      </c>
      <c r="D109" s="2463"/>
      <c r="E109" s="2205"/>
      <c r="F109" s="2384"/>
      <c r="G109" s="2428"/>
      <c r="H109" s="1501"/>
      <c r="I109" s="652" t="s">
        <v>1143</v>
      </c>
      <c r="J109" s="572"/>
      <c r="K109" s="1501"/>
      <c r="L109" s="215"/>
      <c r="M109" s="342"/>
      <c r="N109" s="335"/>
      <c r="O109" s="1625"/>
      <c r="P109" s="1625"/>
      <c r="AH109" s="1632">
        <v>0</v>
      </c>
    </row>
    <row s="1636" customFormat="1" customHeight="1" ht="0.75" hidden="1">
      <c r="A110" s="1781"/>
      <c r="B110" s="1781"/>
      <c r="C110" s="370" t="s">
        <v>1151</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1144</v>
      </c>
      <c r="D112" s="2463"/>
      <c r="E112" s="2205"/>
      <c r="F112" s="2384"/>
      <c r="G112" s="2428"/>
      <c r="H112" s="1501"/>
      <c r="I112" s="652" t="s">
        <v>1143</v>
      </c>
      <c r="J112" s="572"/>
      <c r="K112" s="1501"/>
      <c r="L112" s="215"/>
      <c r="M112" s="342"/>
      <c r="N112" s="335"/>
      <c r="O112" s="1625"/>
      <c r="P112" s="1625"/>
      <c r="AH112" s="1632">
        <v>0</v>
      </c>
    </row>
    <row s="1636" customFormat="1" customHeight="1" ht="0.75" hidden="1">
      <c r="A113" s="1781"/>
      <c r="B113" s="1781"/>
      <c r="C113" s="370" t="s">
        <v>1151</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1144</v>
      </c>
      <c r="D115" s="2463"/>
      <c r="E115" s="2205"/>
      <c r="F115" s="2384"/>
      <c r="G115" s="2428"/>
      <c r="H115" s="1501"/>
      <c r="I115" s="652" t="s">
        <v>1143</v>
      </c>
      <c r="J115" s="572"/>
      <c r="K115" s="1501"/>
      <c r="L115" s="215"/>
      <c r="M115" s="342"/>
      <c r="N115" s="335"/>
      <c r="O115" s="1625"/>
      <c r="P115" s="1625"/>
      <c r="AH115" s="1632">
        <v>0</v>
      </c>
    </row>
    <row s="1636" customFormat="1" customHeight="1" ht="0.75" hidden="1">
      <c r="A116" s="1781"/>
      <c r="B116" s="1781"/>
      <c r="C116" s="370" t="s">
        <v>1151</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1144</v>
      </c>
      <c r="D118" s="2463"/>
      <c r="E118" s="2205"/>
      <c r="F118" s="2384"/>
      <c r="G118" s="2428"/>
      <c r="H118" s="1501"/>
      <c r="I118" s="652" t="s">
        <v>1143</v>
      </c>
      <c r="J118" s="572"/>
      <c r="K118" s="1501"/>
      <c r="L118" s="215"/>
      <c r="M118" s="342"/>
      <c r="N118" s="335"/>
      <c r="O118" s="1625"/>
      <c r="P118" s="1625"/>
      <c r="AH118" s="1632">
        <v>0</v>
      </c>
    </row>
    <row s="1636" customFormat="1" customHeight="1" ht="0.75" hidden="1">
      <c r="A119" s="1781"/>
      <c r="B119" s="1781"/>
      <c r="C119" s="370" t="s">
        <v>1151</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1144</v>
      </c>
      <c r="D121" s="2463"/>
      <c r="E121" s="2205"/>
      <c r="F121" s="2384"/>
      <c r="G121" s="2428"/>
      <c r="H121" s="1501"/>
      <c r="I121" s="652" t="s">
        <v>1143</v>
      </c>
      <c r="J121" s="572"/>
      <c r="K121" s="1501"/>
      <c r="L121" s="215"/>
      <c r="M121" s="342"/>
      <c r="N121" s="335"/>
      <c r="O121" s="1625"/>
      <c r="P121" s="1625"/>
      <c r="AH121" s="1632">
        <v>0</v>
      </c>
    </row>
    <row s="1636" customFormat="1" customHeight="1" ht="0.75" hidden="1">
      <c r="A122" s="1781"/>
      <c r="B122" s="1781"/>
      <c r="C122" s="370" t="s">
        <v>1151</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1144</v>
      </c>
      <c r="D124" s="2463"/>
      <c r="E124" s="2205"/>
      <c r="F124" s="2384"/>
      <c r="G124" s="2428"/>
      <c r="H124" s="1501"/>
      <c r="I124" s="652" t="s">
        <v>1143</v>
      </c>
      <c r="J124" s="572"/>
      <c r="K124" s="1501"/>
      <c r="L124" s="215"/>
      <c r="M124" s="342"/>
      <c r="N124" s="335"/>
      <c r="O124" s="1625"/>
      <c r="P124" s="1625"/>
      <c r="AH124" s="1632">
        <v>0</v>
      </c>
    </row>
    <row s="1636" customFormat="1" customHeight="1" ht="0.75" hidden="1">
      <c r="A125" s="1781"/>
      <c r="B125" s="1781"/>
      <c r="C125" s="370" t="s">
        <v>1151</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1144</v>
      </c>
      <c r="D127" s="2463"/>
      <c r="E127" s="2205"/>
      <c r="F127" s="2384"/>
      <c r="G127" s="2428"/>
      <c r="H127" s="1501"/>
      <c r="I127" s="652" t="s">
        <v>1143</v>
      </c>
      <c r="J127" s="572"/>
      <c r="K127" s="1501"/>
      <c r="L127" s="215"/>
      <c r="M127" s="342"/>
      <c r="N127" s="335"/>
      <c r="O127" s="1625"/>
      <c r="P127" s="1625"/>
      <c r="AH127" s="1632">
        <v>0</v>
      </c>
    </row>
    <row s="1636" customFormat="1" customHeight="1" ht="0.75" hidden="1">
      <c r="A128" s="1781"/>
      <c r="B128" s="1781"/>
      <c r="C128" s="370" t="s">
        <v>1151</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1144</v>
      </c>
      <c r="D130" s="2463"/>
      <c r="E130" s="2205"/>
      <c r="F130" s="2384"/>
      <c r="G130" s="2428"/>
      <c r="H130" s="1501"/>
      <c r="I130" s="652" t="s">
        <v>1143</v>
      </c>
      <c r="J130" s="572"/>
      <c r="K130" s="1501"/>
      <c r="L130" s="215"/>
      <c r="M130" s="342"/>
      <c r="N130" s="335"/>
      <c r="O130" s="1625"/>
      <c r="P130" s="1625"/>
      <c r="AH130" s="1632">
        <v>0</v>
      </c>
    </row>
    <row s="1636" customFormat="1" customHeight="1" ht="0.75" hidden="1">
      <c r="A131" s="1781"/>
      <c r="B131" s="1781"/>
      <c r="C131" s="370" t="s">
        <v>1151</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1144</v>
      </c>
      <c r="D133" s="2463"/>
      <c r="E133" s="2205"/>
      <c r="F133" s="2384"/>
      <c r="G133" s="2428"/>
      <c r="H133" s="1501"/>
      <c r="I133" s="652" t="s">
        <v>1143</v>
      </c>
      <c r="J133" s="572"/>
      <c r="K133" s="1501"/>
      <c r="L133" s="215"/>
      <c r="M133" s="342"/>
      <c r="N133" s="335"/>
      <c r="O133" s="1625"/>
      <c r="P133" s="1625"/>
      <c r="AH133" s="1632">
        <v>0</v>
      </c>
    </row>
    <row s="1636" customFormat="1" customHeight="1" ht="0.75" hidden="1">
      <c r="A134" s="1781"/>
      <c r="B134" s="1781"/>
      <c r="C134" s="370" t="s">
        <v>1151</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1144</v>
      </c>
      <c r="D136" s="2463"/>
      <c r="E136" s="2205"/>
      <c r="F136" s="2384"/>
      <c r="G136" s="2428"/>
      <c r="H136" s="1501"/>
      <c r="I136" s="652" t="s">
        <v>1143</v>
      </c>
      <c r="J136" s="572"/>
      <c r="K136" s="1501"/>
      <c r="L136" s="215"/>
      <c r="M136" s="342"/>
      <c r="N136" s="335"/>
      <c r="O136" s="1625"/>
      <c r="P136" s="1625"/>
      <c r="AH136" s="1632">
        <v>0</v>
      </c>
    </row>
    <row s="1636" customFormat="1" customHeight="1" ht="0.75" hidden="1">
      <c r="A137" s="1781"/>
      <c r="B137" s="1781"/>
      <c r="C137" s="370" t="s">
        <v>1151</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1144</v>
      </c>
      <c r="D139" s="2463"/>
      <c r="E139" s="2205"/>
      <c r="F139" s="2384"/>
      <c r="G139" s="2428"/>
      <c r="H139" s="1501"/>
      <c r="I139" s="652" t="s">
        <v>1143</v>
      </c>
      <c r="J139" s="572"/>
      <c r="K139" s="1501"/>
      <c r="L139" s="215"/>
      <c r="M139" s="342"/>
      <c r="N139" s="335"/>
      <c r="O139" s="1625"/>
      <c r="P139" s="1625"/>
      <c r="AH139" s="1632">
        <v>0</v>
      </c>
    </row>
    <row s="1636" customFormat="1" customHeight="1" ht="0.75" hidden="1">
      <c r="A140" s="1781"/>
      <c r="B140" s="1781"/>
      <c r="C140" s="370" t="s">
        <v>1151</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1144</v>
      </c>
      <c r="D142" s="2463"/>
      <c r="E142" s="2205"/>
      <c r="F142" s="2384"/>
      <c r="G142" s="2428"/>
      <c r="H142" s="1501"/>
      <c r="I142" s="652" t="s">
        <v>1143</v>
      </c>
      <c r="J142" s="572"/>
      <c r="K142" s="1501"/>
      <c r="L142" s="215"/>
      <c r="M142" s="342"/>
      <c r="N142" s="335"/>
      <c r="O142" s="1625"/>
      <c r="P142" s="1625"/>
      <c r="AH142" s="1632">
        <v>0</v>
      </c>
    </row>
    <row s="1636" customFormat="1" customHeight="1" ht="0.75" hidden="1">
      <c r="A143" s="1781"/>
      <c r="B143" s="1781"/>
      <c r="C143" s="370" t="s">
        <v>1151</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1144</v>
      </c>
      <c r="D145" s="2463"/>
      <c r="E145" s="2205"/>
      <c r="F145" s="2384"/>
      <c r="G145" s="2428"/>
      <c r="H145" s="1501"/>
      <c r="I145" s="652" t="s">
        <v>1143</v>
      </c>
      <c r="J145" s="572"/>
      <c r="K145" s="1501"/>
      <c r="L145" s="215"/>
      <c r="M145" s="342"/>
      <c r="N145" s="335"/>
      <c r="O145" s="1625"/>
      <c r="P145" s="1625"/>
      <c r="AH145" s="1632">
        <v>0</v>
      </c>
    </row>
    <row s="1636" customFormat="1" customHeight="1" ht="1.05">
      <c r="A146" s="1781"/>
      <c r="B146" s="1781"/>
      <c r="C146" s="370" t="s">
        <v>1151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1144</v>
      </c>
      <c r="D149" s="2463"/>
      <c r="E149" s="2205"/>
      <c r="F149" s="2384"/>
      <c r="G149" s="2428"/>
      <c r="H149" s="1501"/>
      <c r="I149" s="652" t="s">
        <v>1143</v>
      </c>
      <c r="J149" s="572"/>
      <c r="K149" s="1501"/>
      <c r="L149" s="215"/>
      <c r="M149" s="2171"/>
      <c r="N149" s="335"/>
      <c r="O149" s="1625"/>
      <c r="P149" s="1625"/>
      <c r="AH149" s="1632">
        <v>0</v>
      </c>
    </row>
    <row s="1636" customFormat="1" customHeight="1" ht="0.75" hidden="1">
      <c r="A150" s="1781"/>
      <c r="B150" s="1781"/>
      <c r="C150" s="370" t="s">
        <v>1151</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1144</v>
      </c>
      <c r="D152" s="2463"/>
      <c r="E152" s="2205"/>
      <c r="F152" s="2384"/>
      <c r="G152" s="2428"/>
      <c r="H152" s="1501"/>
      <c r="I152" s="652" t="s">
        <v>1143</v>
      </c>
      <c r="J152" s="572"/>
      <c r="K152" s="1501"/>
      <c r="L152" s="215"/>
      <c r="M152" s="1862"/>
      <c r="N152" s="335"/>
      <c r="O152" s="1625"/>
      <c r="P152" s="1625"/>
      <c r="AH152" s="1632">
        <v>0</v>
      </c>
    </row>
    <row s="1636" customFormat="1" customHeight="1" ht="0.75" hidden="1">
      <c r="A153" s="1781"/>
      <c r="B153" s="1781"/>
      <c r="C153" s="370" t="s">
        <v>1151</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1144</v>
      </c>
      <c r="D155" s="2463"/>
      <c r="E155" s="2205"/>
      <c r="F155" s="2384"/>
      <c r="G155" s="2428"/>
      <c r="H155" s="1501"/>
      <c r="I155" s="652" t="s">
        <v>1143</v>
      </c>
      <c r="J155" s="572"/>
      <c r="K155" s="1501"/>
      <c r="L155" s="215"/>
      <c r="M155" s="342"/>
      <c r="N155" s="335"/>
      <c r="O155" s="1625"/>
      <c r="P155" s="1625"/>
      <c r="AH155" s="1632">
        <v>0</v>
      </c>
    </row>
    <row s="1636" customFormat="1" customHeight="1" ht="0.75" hidden="1">
      <c r="A156" s="1781"/>
      <c r="B156" s="1781"/>
      <c r="C156" s="370" t="s">
        <v>1151</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1144</v>
      </c>
      <c r="D158" s="2463"/>
      <c r="E158" s="2205"/>
      <c r="F158" s="2384"/>
      <c r="G158" s="2428"/>
      <c r="H158" s="1501"/>
      <c r="I158" s="652" t="s">
        <v>1143</v>
      </c>
      <c r="J158" s="572"/>
      <c r="K158" s="1501"/>
      <c r="L158" s="215"/>
      <c r="M158" s="342"/>
      <c r="N158" s="335"/>
      <c r="O158" s="1625"/>
      <c r="P158" s="1625"/>
      <c r="AH158" s="1632">
        <v>0</v>
      </c>
    </row>
    <row s="1636" customFormat="1" customHeight="1" ht="0.75" hidden="1">
      <c r="A159" s="1781"/>
      <c r="B159" s="1781"/>
      <c r="C159" s="370" t="s">
        <v>1151</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1144</v>
      </c>
      <c r="D161" s="2463"/>
      <c r="E161" s="2205"/>
      <c r="F161" s="2384"/>
      <c r="G161" s="2428"/>
      <c r="H161" s="1501"/>
      <c r="I161" s="652" t="s">
        <v>1143</v>
      </c>
      <c r="J161" s="572"/>
      <c r="K161" s="1501"/>
      <c r="L161" s="215"/>
      <c r="M161" s="342"/>
      <c r="N161" s="335"/>
      <c r="O161" s="1625"/>
      <c r="P161" s="1625"/>
      <c r="AH161" s="1632">
        <v>0</v>
      </c>
    </row>
    <row s="1636" customFormat="1" customHeight="1" ht="0.75" hidden="1">
      <c r="A162" s="1781"/>
      <c r="B162" s="1781"/>
      <c r="C162" s="370" t="s">
        <v>1151</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1144</v>
      </c>
      <c r="D164" s="2463"/>
      <c r="E164" s="2205"/>
      <c r="F164" s="2384"/>
      <c r="G164" s="2428"/>
      <c r="H164" s="1501"/>
      <c r="I164" s="652" t="s">
        <v>1143</v>
      </c>
      <c r="J164" s="572"/>
      <c r="K164" s="1501"/>
      <c r="L164" s="215"/>
      <c r="M164" s="342"/>
      <c r="N164" s="335"/>
      <c r="O164" s="1625"/>
      <c r="P164" s="1625"/>
      <c r="AH164" s="1632">
        <v>0</v>
      </c>
    </row>
    <row s="1636" customFormat="1" customHeight="1" ht="0.75" hidden="1">
      <c r="A165" s="1781"/>
      <c r="B165" s="1781"/>
      <c r="C165" s="370" t="s">
        <v>1151</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1144</v>
      </c>
      <c r="D167" s="2463"/>
      <c r="E167" s="2205"/>
      <c r="F167" s="2384"/>
      <c r="G167" s="2428"/>
      <c r="H167" s="1501"/>
      <c r="I167" s="652" t="s">
        <v>1143</v>
      </c>
      <c r="J167" s="572"/>
      <c r="K167" s="1501"/>
      <c r="L167" s="215"/>
      <c r="M167" s="342"/>
      <c r="N167" s="335"/>
      <c r="O167" s="1625"/>
      <c r="P167" s="1625"/>
      <c r="AH167" s="1632">
        <v>0</v>
      </c>
    </row>
    <row s="1636" customFormat="1" customHeight="1" ht="0.75" hidden="1">
      <c r="A168" s="1781"/>
      <c r="B168" s="1781"/>
      <c r="C168" s="370" t="s">
        <v>1151</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1144</v>
      </c>
      <c r="D170" s="2463"/>
      <c r="E170" s="2205"/>
      <c r="F170" s="2384"/>
      <c r="G170" s="2428"/>
      <c r="H170" s="1501"/>
      <c r="I170" s="652" t="s">
        <v>1143</v>
      </c>
      <c r="J170" s="572"/>
      <c r="K170" s="1501"/>
      <c r="L170" s="215"/>
      <c r="M170" s="342"/>
      <c r="N170" s="335"/>
      <c r="O170" s="1625"/>
      <c r="P170" s="1625"/>
      <c r="AH170" s="1632">
        <v>0</v>
      </c>
    </row>
    <row s="1636" customFormat="1" customHeight="1" ht="0.75" hidden="1">
      <c r="A171" s="1781"/>
      <c r="B171" s="1781"/>
      <c r="C171" s="370" t="s">
        <v>1151</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1144</v>
      </c>
      <c r="D173" s="2463"/>
      <c r="E173" s="2205"/>
      <c r="F173" s="2384"/>
      <c r="G173" s="2428"/>
      <c r="H173" s="1501"/>
      <c r="I173" s="652" t="s">
        <v>1143</v>
      </c>
      <c r="J173" s="572"/>
      <c r="K173" s="1501"/>
      <c r="L173" s="215"/>
      <c r="M173" s="342"/>
      <c r="N173" s="335"/>
      <c r="O173" s="1625"/>
      <c r="P173" s="1625"/>
      <c r="AH173" s="1632">
        <v>0</v>
      </c>
    </row>
    <row s="1636" customFormat="1" customHeight="1" ht="0.75" hidden="1">
      <c r="A174" s="1781"/>
      <c r="B174" s="1781"/>
      <c r="C174" s="370" t="s">
        <v>1151</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1144</v>
      </c>
      <c r="D176" s="2463"/>
      <c r="E176" s="2205"/>
      <c r="F176" s="2384"/>
      <c r="G176" s="2428"/>
      <c r="H176" s="1501"/>
      <c r="I176" s="652" t="s">
        <v>1143</v>
      </c>
      <c r="J176" s="572"/>
      <c r="K176" s="1501"/>
      <c r="L176" s="215"/>
      <c r="M176" s="342"/>
      <c r="N176" s="335"/>
      <c r="O176" s="1625"/>
      <c r="P176" s="1625"/>
      <c r="AH176" s="1632">
        <v>0</v>
      </c>
    </row>
    <row s="1636" customFormat="1" customHeight="1" ht="0.75" hidden="1">
      <c r="A177" s="1781"/>
      <c r="B177" s="1781"/>
      <c r="C177" s="370" t="s">
        <v>1151</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1144</v>
      </c>
      <c r="D179" s="2463"/>
      <c r="E179" s="2205"/>
      <c r="F179" s="2384"/>
      <c r="G179" s="2428"/>
      <c r="H179" s="1501"/>
      <c r="I179" s="652" t="s">
        <v>1143</v>
      </c>
      <c r="J179" s="572"/>
      <c r="K179" s="1501"/>
      <c r="L179" s="215"/>
      <c r="M179" s="342"/>
      <c r="N179" s="335"/>
      <c r="O179" s="1625"/>
      <c r="P179" s="1625"/>
      <c r="AH179" s="1632">
        <v>0</v>
      </c>
    </row>
    <row s="1636" customFormat="1" customHeight="1" ht="0.75" hidden="1">
      <c r="A180" s="1781"/>
      <c r="B180" s="1781"/>
      <c r="C180" s="370" t="s">
        <v>1151</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1144</v>
      </c>
      <c r="D182" s="2463"/>
      <c r="E182" s="2205"/>
      <c r="F182" s="2384"/>
      <c r="G182" s="2428"/>
      <c r="H182" s="1501"/>
      <c r="I182" s="652" t="s">
        <v>1143</v>
      </c>
      <c r="J182" s="572"/>
      <c r="K182" s="1501"/>
      <c r="L182" s="215"/>
      <c r="M182" s="342"/>
      <c r="N182" s="335"/>
      <c r="O182" s="1625"/>
      <c r="P182" s="1625"/>
      <c r="AH182" s="1632">
        <v>0</v>
      </c>
    </row>
    <row s="1636" customFormat="1" customHeight="1" ht="0.75" hidden="1">
      <c r="A183" s="1781"/>
      <c r="B183" s="1781"/>
      <c r="C183" s="370" t="s">
        <v>1151</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1144</v>
      </c>
      <c r="D185" s="2463"/>
      <c r="E185" s="2205"/>
      <c r="F185" s="2384"/>
      <c r="G185" s="2428"/>
      <c r="H185" s="1501"/>
      <c r="I185" s="652" t="s">
        <v>1143</v>
      </c>
      <c r="J185" s="572"/>
      <c r="K185" s="1501"/>
      <c r="L185" s="215"/>
      <c r="M185" s="342"/>
      <c r="N185" s="335"/>
      <c r="O185" s="1625"/>
      <c r="P185" s="1625"/>
      <c r="AH185" s="1632">
        <v>0</v>
      </c>
    </row>
    <row s="1636" customFormat="1" customHeight="1" ht="0.75" hidden="1">
      <c r="A186" s="1781"/>
      <c r="B186" s="1781"/>
      <c r="C186" s="370" t="s">
        <v>1151</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1144</v>
      </c>
      <c r="D188" s="2463"/>
      <c r="E188" s="2205"/>
      <c r="F188" s="2384"/>
      <c r="G188" s="2428"/>
      <c r="H188" s="1501"/>
      <c r="I188" s="652" t="s">
        <v>1143</v>
      </c>
      <c r="J188" s="572"/>
      <c r="K188" s="1501"/>
      <c r="L188" s="215"/>
      <c r="M188" s="342"/>
      <c r="N188" s="335"/>
      <c r="O188" s="1625"/>
      <c r="P188" s="1625"/>
      <c r="AH188" s="1632">
        <v>0</v>
      </c>
    </row>
    <row s="1636" customFormat="1" customHeight="1" ht="0.75" hidden="1">
      <c r="A189" s="1781"/>
      <c r="B189" s="1781"/>
      <c r="C189" s="370" t="s">
        <v>1151</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1144</v>
      </c>
      <c r="D191" s="2463"/>
      <c r="E191" s="2205"/>
      <c r="F191" s="2384"/>
      <c r="G191" s="2428"/>
      <c r="H191" s="1501"/>
      <c r="I191" s="652" t="s">
        <v>1143</v>
      </c>
      <c r="J191" s="572"/>
      <c r="K191" s="1501"/>
      <c r="L191" s="215"/>
      <c r="M191" s="342"/>
      <c r="N191" s="335"/>
      <c r="O191" s="1625"/>
      <c r="P191" s="1625"/>
      <c r="AH191" s="1632">
        <v>0</v>
      </c>
    </row>
    <row s="1636" customFormat="1" customHeight="1" ht="0.75" hidden="1">
      <c r="A192" s="1781"/>
      <c r="B192" s="1781"/>
      <c r="C192" s="370" t="s">
        <v>1151</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1144</v>
      </c>
      <c r="D194" s="2463"/>
      <c r="E194" s="2205"/>
      <c r="F194" s="2384"/>
      <c r="G194" s="2428"/>
      <c r="H194" s="1501"/>
      <c r="I194" s="652" t="s">
        <v>1143</v>
      </c>
      <c r="J194" s="572"/>
      <c r="K194" s="1501"/>
      <c r="L194" s="215"/>
      <c r="M194" s="342"/>
      <c r="N194" s="335"/>
      <c r="O194" s="1625"/>
      <c r="P194" s="1625"/>
      <c r="AH194" s="1632">
        <v>0</v>
      </c>
    </row>
    <row s="1636" customFormat="1" customHeight="1" ht="0.75" hidden="1">
      <c r="A195" s="1781"/>
      <c r="B195" s="1781"/>
      <c r="C195" s="370" t="s">
        <v>1151</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1144</v>
      </c>
      <c r="D197" s="2463"/>
      <c r="E197" s="2205"/>
      <c r="F197" s="2384"/>
      <c r="G197" s="2428"/>
      <c r="H197" s="1501"/>
      <c r="I197" s="652" t="s">
        <v>1143</v>
      </c>
      <c r="J197" s="572"/>
      <c r="K197" s="1501"/>
      <c r="L197" s="215"/>
      <c r="M197" s="342"/>
      <c r="N197" s="335"/>
      <c r="O197" s="1625"/>
      <c r="P197" s="1625"/>
      <c r="AH197" s="1632">
        <v>0</v>
      </c>
    </row>
    <row s="1636" customFormat="1" customHeight="1" ht="0.75" hidden="1">
      <c r="A198" s="1781"/>
      <c r="B198" s="1781"/>
      <c r="C198" s="370" t="s">
        <v>1151</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1144</v>
      </c>
      <c r="D200" s="2463"/>
      <c r="E200" s="2205"/>
      <c r="F200" s="2384"/>
      <c r="G200" s="2428"/>
      <c r="H200" s="1501"/>
      <c r="I200" s="652" t="s">
        <v>1143</v>
      </c>
      <c r="J200" s="572"/>
      <c r="K200" s="1501"/>
      <c r="L200" s="215"/>
      <c r="M200" s="342"/>
      <c r="N200" s="335"/>
      <c r="O200" s="1625"/>
      <c r="P200" s="1625"/>
      <c r="AH200" s="1632">
        <v>0</v>
      </c>
    </row>
    <row s="1636" customFormat="1" customHeight="1" ht="0.75" hidden="1">
      <c r="A201" s="1781"/>
      <c r="B201" s="1781"/>
      <c r="C201" s="370" t="s">
        <v>1151</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1144</v>
      </c>
      <c r="D203" s="2463"/>
      <c r="E203" s="2205"/>
      <c r="F203" s="2384"/>
      <c r="G203" s="2428"/>
      <c r="H203" s="1501"/>
      <c r="I203" s="652" t="s">
        <v>1143</v>
      </c>
      <c r="J203" s="572"/>
      <c r="K203" s="1501"/>
      <c r="L203" s="215"/>
      <c r="M203" s="342"/>
      <c r="N203" s="335"/>
      <c r="O203" s="1625"/>
      <c r="P203" s="1625"/>
      <c r="AH203" s="1632">
        <v>0</v>
      </c>
    </row>
    <row s="1636" customFormat="1" customHeight="1" ht="0.75" hidden="1">
      <c r="A204" s="1781"/>
      <c r="B204" s="1781"/>
      <c r="C204" s="370" t="s">
        <v>1151</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1144</v>
      </c>
      <c r="D206" s="2463"/>
      <c r="E206" s="2205"/>
      <c r="F206" s="2384"/>
      <c r="G206" s="2428"/>
      <c r="H206" s="1501"/>
      <c r="I206" s="652" t="s">
        <v>1143</v>
      </c>
      <c r="J206" s="572"/>
      <c r="K206" s="1501"/>
      <c r="L206" s="215"/>
      <c r="M206" s="342"/>
      <c r="N206" s="335"/>
      <c r="O206" s="1625"/>
      <c r="P206" s="1625"/>
      <c r="AH206" s="1632">
        <v>0</v>
      </c>
    </row>
    <row s="1636" customFormat="1" customHeight="1" ht="1.05">
      <c r="A207" s="1781"/>
      <c r="B207" s="1781"/>
      <c r="C207" s="370" t="s">
        <v>1151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1144</v>
      </c>
      <c r="D210" s="2463"/>
      <c r="E210" s="2205"/>
      <c r="F210" s="2384"/>
      <c r="G210" s="2428"/>
      <c r="H210" s="1501"/>
      <c r="I210" s="652" t="s">
        <v>1143</v>
      </c>
      <c r="J210" s="572"/>
      <c r="K210" s="1501"/>
      <c r="L210" s="215"/>
      <c r="M210" s="2171"/>
      <c r="N210" s="335"/>
      <c r="O210" s="1625"/>
      <c r="P210" s="1625"/>
      <c r="AH210" s="1632">
        <v>0</v>
      </c>
    </row>
    <row s="1636" customFormat="1" customHeight="1" ht="0.75" hidden="1">
      <c r="A211" s="1781"/>
      <c r="B211" s="1781"/>
      <c r="C211" s="370" t="s">
        <v>1151</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1144</v>
      </c>
      <c r="D213" s="2463"/>
      <c r="E213" s="2205"/>
      <c r="F213" s="2384"/>
      <c r="G213" s="2428"/>
      <c r="H213" s="1501"/>
      <c r="I213" s="652" t="s">
        <v>1143</v>
      </c>
      <c r="J213" s="572"/>
      <c r="K213" s="1501"/>
      <c r="L213" s="215"/>
      <c r="M213" s="1862"/>
      <c r="N213" s="335"/>
      <c r="O213" s="1625"/>
      <c r="P213" s="1625"/>
      <c r="AH213" s="1632">
        <v>0</v>
      </c>
    </row>
    <row s="1636" customFormat="1" customHeight="1" ht="0.75" hidden="1">
      <c r="A214" s="1781"/>
      <c r="B214" s="1781"/>
      <c r="C214" s="370" t="s">
        <v>1151</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1144</v>
      </c>
      <c r="D216" s="2463"/>
      <c r="E216" s="2205"/>
      <c r="F216" s="2384"/>
      <c r="G216" s="2428"/>
      <c r="H216" s="1501"/>
      <c r="I216" s="652" t="s">
        <v>1143</v>
      </c>
      <c r="J216" s="572"/>
      <c r="K216" s="1501"/>
      <c r="L216" s="215"/>
      <c r="M216" s="342"/>
      <c r="N216" s="335"/>
      <c r="O216" s="1625"/>
      <c r="P216" s="1625"/>
      <c r="AH216" s="1632">
        <v>0</v>
      </c>
    </row>
    <row s="1636" customFormat="1" customHeight="1" ht="0.75" hidden="1">
      <c r="A217" s="1781"/>
      <c r="B217" s="1781"/>
      <c r="C217" s="370" t="s">
        <v>1151</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1144</v>
      </c>
      <c r="D219" s="2463"/>
      <c r="E219" s="2205"/>
      <c r="F219" s="2384"/>
      <c r="G219" s="2428"/>
      <c r="H219" s="1501"/>
      <c r="I219" s="652" t="s">
        <v>1143</v>
      </c>
      <c r="J219" s="572"/>
      <c r="K219" s="1501"/>
      <c r="L219" s="215"/>
      <c r="M219" s="342"/>
      <c r="N219" s="335"/>
      <c r="O219" s="1625"/>
      <c r="P219" s="1625"/>
      <c r="AH219" s="1632">
        <v>0</v>
      </c>
    </row>
    <row s="1636" customFormat="1" customHeight="1" ht="0.75" hidden="1">
      <c r="A220" s="1781"/>
      <c r="B220" s="1781"/>
      <c r="C220" s="370" t="s">
        <v>1151</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1144</v>
      </c>
      <c r="D222" s="2463"/>
      <c r="E222" s="2205"/>
      <c r="F222" s="2384"/>
      <c r="G222" s="2428"/>
      <c r="H222" s="1501"/>
      <c r="I222" s="652" t="s">
        <v>1143</v>
      </c>
      <c r="J222" s="572"/>
      <c r="K222" s="1501"/>
      <c r="L222" s="215"/>
      <c r="M222" s="342"/>
      <c r="N222" s="335"/>
      <c r="O222" s="1625"/>
      <c r="P222" s="1625"/>
      <c r="AH222" s="1632">
        <v>0</v>
      </c>
    </row>
    <row s="1636" customFormat="1" customHeight="1" ht="0.75" hidden="1">
      <c r="A223" s="1781"/>
      <c r="B223" s="1781"/>
      <c r="C223" s="370" t="s">
        <v>1151</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1144</v>
      </c>
      <c r="D225" s="2463"/>
      <c r="E225" s="2205"/>
      <c r="F225" s="2384"/>
      <c r="G225" s="2428"/>
      <c r="H225" s="1501"/>
      <c r="I225" s="652" t="s">
        <v>1143</v>
      </c>
      <c r="J225" s="572"/>
      <c r="K225" s="1501"/>
      <c r="L225" s="215"/>
      <c r="M225" s="342"/>
      <c r="N225" s="335"/>
      <c r="O225" s="1625"/>
      <c r="P225" s="1625"/>
      <c r="AH225" s="1632">
        <v>0</v>
      </c>
    </row>
    <row s="1636" customFormat="1" customHeight="1" ht="0.75" hidden="1">
      <c r="A226" s="1781"/>
      <c r="B226" s="1781"/>
      <c r="C226" s="370" t="s">
        <v>1151</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1144</v>
      </c>
      <c r="D228" s="2463"/>
      <c r="E228" s="2205"/>
      <c r="F228" s="2384"/>
      <c r="G228" s="2428"/>
      <c r="H228" s="1501"/>
      <c r="I228" s="652" t="s">
        <v>1143</v>
      </c>
      <c r="J228" s="572"/>
      <c r="K228" s="1501"/>
      <c r="L228" s="215"/>
      <c r="M228" s="342"/>
      <c r="N228" s="335"/>
      <c r="O228" s="1625"/>
      <c r="P228" s="1625"/>
      <c r="AH228" s="1632">
        <v>0</v>
      </c>
    </row>
    <row s="1636" customFormat="1" customHeight="1" ht="0.75" hidden="1">
      <c r="A229" s="1781"/>
      <c r="B229" s="1781"/>
      <c r="C229" s="370" t="s">
        <v>1151</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1144</v>
      </c>
      <c r="D231" s="2463"/>
      <c r="E231" s="2205"/>
      <c r="F231" s="2384"/>
      <c r="G231" s="2428"/>
      <c r="H231" s="1501"/>
      <c r="I231" s="652" t="s">
        <v>1143</v>
      </c>
      <c r="J231" s="572"/>
      <c r="K231" s="1501"/>
      <c r="L231" s="215"/>
      <c r="M231" s="342"/>
      <c r="N231" s="335"/>
      <c r="O231" s="1625"/>
      <c r="P231" s="1625"/>
      <c r="AH231" s="1632">
        <v>0</v>
      </c>
    </row>
    <row s="1636" customFormat="1" customHeight="1" ht="0.75" hidden="1">
      <c r="A232" s="1781"/>
      <c r="B232" s="1781"/>
      <c r="C232" s="370" t="s">
        <v>1151</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1144</v>
      </c>
      <c r="D234" s="2463"/>
      <c r="E234" s="2205"/>
      <c r="F234" s="2384"/>
      <c r="G234" s="2428"/>
      <c r="H234" s="1501"/>
      <c r="I234" s="652" t="s">
        <v>1143</v>
      </c>
      <c r="J234" s="572"/>
      <c r="K234" s="1501"/>
      <c r="L234" s="215"/>
      <c r="M234" s="342"/>
      <c r="N234" s="335"/>
      <c r="O234" s="1625"/>
      <c r="P234" s="1625"/>
      <c r="AH234" s="1632">
        <v>0</v>
      </c>
    </row>
    <row s="1636" customFormat="1" customHeight="1" ht="0.75" hidden="1">
      <c r="A235" s="1781"/>
      <c r="B235" s="1781"/>
      <c r="C235" s="370" t="s">
        <v>1151</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1144</v>
      </c>
      <c r="D237" s="2463"/>
      <c r="E237" s="2205"/>
      <c r="F237" s="2384"/>
      <c r="G237" s="2428"/>
      <c r="H237" s="1501"/>
      <c r="I237" s="652" t="s">
        <v>1143</v>
      </c>
      <c r="J237" s="572"/>
      <c r="K237" s="1501"/>
      <c r="L237" s="215"/>
      <c r="M237" s="342"/>
      <c r="N237" s="335"/>
      <c r="O237" s="1625"/>
      <c r="P237" s="1625"/>
      <c r="AH237" s="1632">
        <v>0</v>
      </c>
    </row>
    <row s="1636" customFormat="1" customHeight="1" ht="0.75" hidden="1">
      <c r="A238" s="1781"/>
      <c r="B238" s="1781"/>
      <c r="C238" s="370" t="s">
        <v>1151</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1144</v>
      </c>
      <c r="D240" s="2463"/>
      <c r="E240" s="2205"/>
      <c r="F240" s="2384"/>
      <c r="G240" s="2428"/>
      <c r="H240" s="1501"/>
      <c r="I240" s="652" t="s">
        <v>1143</v>
      </c>
      <c r="J240" s="572"/>
      <c r="K240" s="1501"/>
      <c r="L240" s="215"/>
      <c r="M240" s="342"/>
      <c r="N240" s="335"/>
      <c r="O240" s="1625"/>
      <c r="P240" s="1625"/>
      <c r="AH240" s="1632">
        <v>0</v>
      </c>
    </row>
    <row s="1636" customFormat="1" customHeight="1" ht="0.75" hidden="1">
      <c r="A241" s="1781"/>
      <c r="B241" s="1781"/>
      <c r="C241" s="370" t="s">
        <v>1151</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1144</v>
      </c>
      <c r="D243" s="2463"/>
      <c r="E243" s="2205"/>
      <c r="F243" s="2384"/>
      <c r="G243" s="2428"/>
      <c r="H243" s="1501"/>
      <c r="I243" s="652" t="s">
        <v>1143</v>
      </c>
      <c r="J243" s="572"/>
      <c r="K243" s="1501"/>
      <c r="L243" s="215"/>
      <c r="M243" s="342"/>
      <c r="N243" s="335"/>
      <c r="O243" s="1625"/>
      <c r="P243" s="1625"/>
      <c r="AH243" s="1632">
        <v>0</v>
      </c>
    </row>
    <row s="1636" customFormat="1" customHeight="1" ht="0.75" hidden="1">
      <c r="A244" s="1781"/>
      <c r="B244" s="1781"/>
      <c r="C244" s="370" t="s">
        <v>1151</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1144</v>
      </c>
      <c r="D246" s="2463"/>
      <c r="E246" s="2205"/>
      <c r="F246" s="2384"/>
      <c r="G246" s="2428"/>
      <c r="H246" s="1501"/>
      <c r="I246" s="652" t="s">
        <v>1143</v>
      </c>
      <c r="J246" s="572"/>
      <c r="K246" s="1501"/>
      <c r="L246" s="215"/>
      <c r="M246" s="342"/>
      <c r="N246" s="335"/>
      <c r="O246" s="1625"/>
      <c r="P246" s="1625"/>
      <c r="AH246" s="1632">
        <v>0</v>
      </c>
    </row>
    <row s="1636" customFormat="1" customHeight="1" ht="0.75" hidden="1">
      <c r="A247" s="1781"/>
      <c r="B247" s="1781"/>
      <c r="C247" s="370" t="s">
        <v>1151</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1144</v>
      </c>
      <c r="D249" s="2463"/>
      <c r="E249" s="2205"/>
      <c r="F249" s="2384"/>
      <c r="G249" s="2428"/>
      <c r="H249" s="1501"/>
      <c r="I249" s="652" t="s">
        <v>1143</v>
      </c>
      <c r="J249" s="572"/>
      <c r="K249" s="1501"/>
      <c r="L249" s="215"/>
      <c r="M249" s="342"/>
      <c r="N249" s="335"/>
      <c r="O249" s="1625"/>
      <c r="P249" s="1625"/>
      <c r="AH249" s="1632">
        <v>0</v>
      </c>
    </row>
    <row s="1636" customFormat="1" customHeight="1" ht="0.75" hidden="1">
      <c r="A250" s="1781"/>
      <c r="B250" s="1781"/>
      <c r="C250" s="370" t="s">
        <v>1151</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1144</v>
      </c>
      <c r="D252" s="2463"/>
      <c r="E252" s="2205"/>
      <c r="F252" s="2384"/>
      <c r="G252" s="2428"/>
      <c r="H252" s="1501"/>
      <c r="I252" s="652" t="s">
        <v>1143</v>
      </c>
      <c r="J252" s="572"/>
      <c r="K252" s="1501"/>
      <c r="L252" s="215"/>
      <c r="M252" s="342"/>
      <c r="N252" s="335"/>
      <c r="O252" s="1625"/>
      <c r="P252" s="1625"/>
      <c r="AH252" s="1632">
        <v>0</v>
      </c>
    </row>
    <row s="1636" customFormat="1" customHeight="1" ht="0.75" hidden="1">
      <c r="A253" s="1781"/>
      <c r="B253" s="1781"/>
      <c r="C253" s="370" t="s">
        <v>1151</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1144</v>
      </c>
      <c r="D255" s="2463"/>
      <c r="E255" s="2205"/>
      <c r="F255" s="2384"/>
      <c r="G255" s="2428"/>
      <c r="H255" s="1501"/>
      <c r="I255" s="652" t="s">
        <v>1143</v>
      </c>
      <c r="J255" s="572"/>
      <c r="K255" s="1501"/>
      <c r="L255" s="215"/>
      <c r="M255" s="342"/>
      <c r="N255" s="335"/>
      <c r="O255" s="1625"/>
      <c r="P255" s="1625"/>
      <c r="AH255" s="1632">
        <v>0</v>
      </c>
    </row>
    <row s="1636" customFormat="1" customHeight="1" ht="0.75" hidden="1">
      <c r="A256" s="1781"/>
      <c r="B256" s="1781"/>
      <c r="C256" s="370" t="s">
        <v>1151</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1144</v>
      </c>
      <c r="D258" s="2463"/>
      <c r="E258" s="2205"/>
      <c r="F258" s="2384"/>
      <c r="G258" s="2428"/>
      <c r="H258" s="1501"/>
      <c r="I258" s="652" t="s">
        <v>1143</v>
      </c>
      <c r="J258" s="572"/>
      <c r="K258" s="1501"/>
      <c r="L258" s="215"/>
      <c r="M258" s="342"/>
      <c r="N258" s="335"/>
      <c r="O258" s="1625"/>
      <c r="P258" s="1625"/>
      <c r="AH258" s="1632">
        <v>0</v>
      </c>
    </row>
    <row s="1636" customFormat="1" customHeight="1" ht="0.75" hidden="1">
      <c r="A259" s="1781"/>
      <c r="B259" s="1781"/>
      <c r="C259" s="370" t="s">
        <v>1151</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1144</v>
      </c>
      <c r="D261" s="2463"/>
      <c r="E261" s="2205"/>
      <c r="F261" s="2384"/>
      <c r="G261" s="2428"/>
      <c r="H261" s="1501"/>
      <c r="I261" s="652" t="s">
        <v>1143</v>
      </c>
      <c r="J261" s="572"/>
      <c r="K261" s="1501"/>
      <c r="L261" s="215"/>
      <c r="M261" s="342"/>
      <c r="N261" s="335"/>
      <c r="O261" s="1625"/>
      <c r="P261" s="1625"/>
      <c r="AH261" s="1632">
        <v>0</v>
      </c>
    </row>
    <row s="1636" customFormat="1" customHeight="1" ht="0.75" hidden="1">
      <c r="A262" s="1781"/>
      <c r="B262" s="1781"/>
      <c r="C262" s="370" t="s">
        <v>1151</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1144</v>
      </c>
      <c r="D264" s="2463"/>
      <c r="E264" s="2205"/>
      <c r="F264" s="2384"/>
      <c r="G264" s="2428"/>
      <c r="H264" s="1501"/>
      <c r="I264" s="652" t="s">
        <v>1143</v>
      </c>
      <c r="J264" s="572"/>
      <c r="K264" s="1501"/>
      <c r="L264" s="215"/>
      <c r="M264" s="342"/>
      <c r="N264" s="335"/>
      <c r="O264" s="1625"/>
      <c r="P264" s="1625"/>
      <c r="AH264" s="1632">
        <v>0</v>
      </c>
    </row>
    <row s="1636" customFormat="1" customHeight="1" ht="0.75" hidden="1">
      <c r="A265" s="1781"/>
      <c r="B265" s="1781"/>
      <c r="C265" s="370" t="s">
        <v>1151</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1144</v>
      </c>
      <c r="D267" s="2463"/>
      <c r="E267" s="2205"/>
      <c r="F267" s="2384"/>
      <c r="G267" s="2428"/>
      <c r="H267" s="1501"/>
      <c r="I267" s="652" t="s">
        <v>1143</v>
      </c>
      <c r="J267" s="572"/>
      <c r="K267" s="1501"/>
      <c r="L267" s="215"/>
      <c r="M267" s="342"/>
      <c r="N267" s="335"/>
      <c r="O267" s="1625"/>
      <c r="P267" s="1625"/>
      <c r="AH267" s="1632">
        <v>0</v>
      </c>
    </row>
    <row s="1636" customFormat="1" customHeight="1" ht="1.05">
      <c r="A268" s="1781"/>
      <c r="B268" s="1781"/>
      <c r="C268" s="370" t="s">
        <v>1151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1144</v>
      </c>
      <c r="D271" s="2463"/>
      <c r="E271" s="2205"/>
      <c r="F271" s="2384"/>
      <c r="G271" s="2428"/>
      <c r="H271" s="1501"/>
      <c r="I271" s="652" t="s">
        <v>1143</v>
      </c>
      <c r="J271" s="572"/>
      <c r="K271" s="1501"/>
      <c r="L271" s="215"/>
      <c r="M271" s="2171"/>
      <c r="N271" s="335"/>
      <c r="O271" s="1625"/>
      <c r="P271" s="1625"/>
      <c r="AH271" s="1632">
        <v>0</v>
      </c>
    </row>
    <row s="1636" customFormat="1" customHeight="1" ht="0.75" hidden="1">
      <c r="A272" s="1781"/>
      <c r="B272" s="1781"/>
      <c r="C272" s="370" t="s">
        <v>1151</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1144</v>
      </c>
      <c r="D274" s="2463"/>
      <c r="E274" s="2205"/>
      <c r="F274" s="2384"/>
      <c r="G274" s="2428"/>
      <c r="H274" s="1501"/>
      <c r="I274" s="652" t="s">
        <v>1143</v>
      </c>
      <c r="J274" s="572"/>
      <c r="K274" s="1501"/>
      <c r="L274" s="215"/>
      <c r="M274" s="1862"/>
      <c r="N274" s="335"/>
      <c r="O274" s="1625"/>
      <c r="P274" s="1625"/>
      <c r="AH274" s="1632">
        <v>0</v>
      </c>
    </row>
    <row s="1636" customFormat="1" customHeight="1" ht="0.75" hidden="1">
      <c r="A275" s="1781"/>
      <c r="B275" s="1781"/>
      <c r="C275" s="370" t="s">
        <v>1151</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1144</v>
      </c>
      <c r="D277" s="2463"/>
      <c r="E277" s="2205"/>
      <c r="F277" s="2384"/>
      <c r="G277" s="2428"/>
      <c r="H277" s="1501"/>
      <c r="I277" s="652" t="s">
        <v>1143</v>
      </c>
      <c r="J277" s="572"/>
      <c r="K277" s="1501"/>
      <c r="L277" s="215"/>
      <c r="M277" s="342"/>
      <c r="N277" s="335"/>
      <c r="O277" s="1625"/>
      <c r="P277" s="1625"/>
      <c r="AH277" s="1632">
        <v>0</v>
      </c>
    </row>
    <row s="1636" customFormat="1" customHeight="1" ht="0.75" hidden="1">
      <c r="A278" s="1781"/>
      <c r="B278" s="1781"/>
      <c r="C278" s="370" t="s">
        <v>1151</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1144</v>
      </c>
      <c r="D280" s="2463"/>
      <c r="E280" s="2205"/>
      <c r="F280" s="2384"/>
      <c r="G280" s="2428"/>
      <c r="H280" s="1501"/>
      <c r="I280" s="652" t="s">
        <v>1143</v>
      </c>
      <c r="J280" s="572"/>
      <c r="K280" s="1501"/>
      <c r="L280" s="215"/>
      <c r="M280" s="342"/>
      <c r="N280" s="335"/>
      <c r="O280" s="1625"/>
      <c r="P280" s="1625"/>
      <c r="AH280" s="1632">
        <v>0</v>
      </c>
    </row>
    <row s="1636" customFormat="1" customHeight="1" ht="0.75" hidden="1">
      <c r="A281" s="1781"/>
      <c r="B281" s="1781"/>
      <c r="C281" s="370" t="s">
        <v>1151</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1144</v>
      </c>
      <c r="D283" s="2463"/>
      <c r="E283" s="2205"/>
      <c r="F283" s="2384"/>
      <c r="G283" s="2428"/>
      <c r="H283" s="1501"/>
      <c r="I283" s="652" t="s">
        <v>1143</v>
      </c>
      <c r="J283" s="572"/>
      <c r="K283" s="1501"/>
      <c r="L283" s="215"/>
      <c r="M283" s="342"/>
      <c r="N283" s="335"/>
      <c r="O283" s="1625"/>
      <c r="P283" s="1625"/>
      <c r="AH283" s="1632">
        <v>0</v>
      </c>
    </row>
    <row s="1636" customFormat="1" customHeight="1" ht="0.75" hidden="1">
      <c r="A284" s="1781"/>
      <c r="B284" s="1781"/>
      <c r="C284" s="370" t="s">
        <v>1151</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1144</v>
      </c>
      <c r="D286" s="2463"/>
      <c r="E286" s="2205"/>
      <c r="F286" s="2384"/>
      <c r="G286" s="2428"/>
      <c r="H286" s="1501"/>
      <c r="I286" s="652" t="s">
        <v>1143</v>
      </c>
      <c r="J286" s="572"/>
      <c r="K286" s="1501"/>
      <c r="L286" s="215"/>
      <c r="M286" s="342"/>
      <c r="N286" s="335"/>
      <c r="O286" s="1625"/>
      <c r="P286" s="1625"/>
      <c r="AH286" s="1632">
        <v>0</v>
      </c>
    </row>
    <row s="1636" customFormat="1" customHeight="1" ht="0.75" hidden="1">
      <c r="A287" s="1781"/>
      <c r="B287" s="1781"/>
      <c r="C287" s="370" t="s">
        <v>1151</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1144</v>
      </c>
      <c r="D289" s="2463"/>
      <c r="E289" s="2205"/>
      <c r="F289" s="2384"/>
      <c r="G289" s="2428"/>
      <c r="H289" s="1501"/>
      <c r="I289" s="652" t="s">
        <v>1143</v>
      </c>
      <c r="J289" s="572"/>
      <c r="K289" s="1501"/>
      <c r="L289" s="215"/>
      <c r="M289" s="342"/>
      <c r="N289" s="335"/>
      <c r="O289" s="1625"/>
      <c r="P289" s="1625"/>
      <c r="AH289" s="1632">
        <v>0</v>
      </c>
    </row>
    <row s="1636" customFormat="1" customHeight="1" ht="0.75" hidden="1">
      <c r="A290" s="1781"/>
      <c r="B290" s="1781"/>
      <c r="C290" s="370" t="s">
        <v>1151</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1144</v>
      </c>
      <c r="D292" s="2463"/>
      <c r="E292" s="2205"/>
      <c r="F292" s="2384"/>
      <c r="G292" s="2428"/>
      <c r="H292" s="1501"/>
      <c r="I292" s="652" t="s">
        <v>1143</v>
      </c>
      <c r="J292" s="572"/>
      <c r="K292" s="1501"/>
      <c r="L292" s="215"/>
      <c r="M292" s="342"/>
      <c r="N292" s="335"/>
      <c r="O292" s="1625"/>
      <c r="P292" s="1625"/>
      <c r="AH292" s="1632">
        <v>0</v>
      </c>
    </row>
    <row s="1636" customFormat="1" customHeight="1" ht="0.75" hidden="1">
      <c r="A293" s="1781"/>
      <c r="B293" s="1781"/>
      <c r="C293" s="370" t="s">
        <v>1151</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1144</v>
      </c>
      <c r="D295" s="2463"/>
      <c r="E295" s="2205"/>
      <c r="F295" s="2384"/>
      <c r="G295" s="2428"/>
      <c r="H295" s="1501"/>
      <c r="I295" s="652" t="s">
        <v>1143</v>
      </c>
      <c r="J295" s="572"/>
      <c r="K295" s="1501"/>
      <c r="L295" s="215"/>
      <c r="M295" s="342"/>
      <c r="N295" s="335"/>
      <c r="O295" s="1625"/>
      <c r="P295" s="1625"/>
      <c r="AH295" s="1632">
        <v>0</v>
      </c>
    </row>
    <row s="1636" customFormat="1" customHeight="1" ht="0.75" hidden="1">
      <c r="A296" s="1781"/>
      <c r="B296" s="1781"/>
      <c r="C296" s="370" t="s">
        <v>1151</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1144</v>
      </c>
      <c r="D298" s="2463"/>
      <c r="E298" s="2205"/>
      <c r="F298" s="2384"/>
      <c r="G298" s="2428"/>
      <c r="H298" s="1501"/>
      <c r="I298" s="652" t="s">
        <v>1143</v>
      </c>
      <c r="J298" s="572"/>
      <c r="K298" s="1501"/>
      <c r="L298" s="215"/>
      <c r="M298" s="342"/>
      <c r="N298" s="335"/>
      <c r="O298" s="1625"/>
      <c r="P298" s="1625"/>
      <c r="AH298" s="1632">
        <v>0</v>
      </c>
    </row>
    <row s="1636" customFormat="1" customHeight="1" ht="0.75" hidden="1">
      <c r="A299" s="1781"/>
      <c r="B299" s="1781"/>
      <c r="C299" s="370" t="s">
        <v>1151</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1144</v>
      </c>
      <c r="D301" s="2463"/>
      <c r="E301" s="2205"/>
      <c r="F301" s="2384"/>
      <c r="G301" s="2428"/>
      <c r="H301" s="1501"/>
      <c r="I301" s="652" t="s">
        <v>1143</v>
      </c>
      <c r="J301" s="572"/>
      <c r="K301" s="1501"/>
      <c r="L301" s="215"/>
      <c r="M301" s="342"/>
      <c r="N301" s="335"/>
      <c r="O301" s="1625"/>
      <c r="P301" s="1625"/>
      <c r="AH301" s="1632">
        <v>0</v>
      </c>
    </row>
    <row s="1636" customFormat="1" customHeight="1" ht="0.75" hidden="1">
      <c r="A302" s="1781"/>
      <c r="B302" s="1781"/>
      <c r="C302" s="370" t="s">
        <v>1151</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1144</v>
      </c>
      <c r="D304" s="2463"/>
      <c r="E304" s="2205"/>
      <c r="F304" s="2384"/>
      <c r="G304" s="2428"/>
      <c r="H304" s="1501"/>
      <c r="I304" s="652" t="s">
        <v>1143</v>
      </c>
      <c r="J304" s="572"/>
      <c r="K304" s="1501"/>
      <c r="L304" s="215"/>
      <c r="M304" s="342"/>
      <c r="N304" s="335"/>
      <c r="O304" s="1625"/>
      <c r="P304" s="1625"/>
      <c r="AH304" s="1632">
        <v>0</v>
      </c>
    </row>
    <row s="1636" customFormat="1" customHeight="1" ht="0.75" hidden="1">
      <c r="A305" s="1781"/>
      <c r="B305" s="1781"/>
      <c r="C305" s="370" t="s">
        <v>1151</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1144</v>
      </c>
      <c r="D307" s="2463"/>
      <c r="E307" s="2205"/>
      <c r="F307" s="2384"/>
      <c r="G307" s="2428"/>
      <c r="H307" s="1501"/>
      <c r="I307" s="652" t="s">
        <v>1143</v>
      </c>
      <c r="J307" s="572"/>
      <c r="K307" s="1501"/>
      <c r="L307" s="215"/>
      <c r="M307" s="342"/>
      <c r="N307" s="335"/>
      <c r="O307" s="1625"/>
      <c r="P307" s="1625"/>
      <c r="AH307" s="1632">
        <v>0</v>
      </c>
    </row>
    <row s="1636" customFormat="1" customHeight="1" ht="0.75" hidden="1">
      <c r="A308" s="1781"/>
      <c r="B308" s="1781"/>
      <c r="C308" s="370" t="s">
        <v>1151</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1144</v>
      </c>
      <c r="D310" s="2463"/>
      <c r="E310" s="2205"/>
      <c r="F310" s="2384"/>
      <c r="G310" s="2428"/>
      <c r="H310" s="1501"/>
      <c r="I310" s="652" t="s">
        <v>1143</v>
      </c>
      <c r="J310" s="572"/>
      <c r="K310" s="1501"/>
      <c r="L310" s="215"/>
      <c r="M310" s="342"/>
      <c r="N310" s="335"/>
      <c r="O310" s="1625"/>
      <c r="P310" s="1625"/>
      <c r="AH310" s="1632">
        <v>0</v>
      </c>
    </row>
    <row s="1636" customFormat="1" customHeight="1" ht="0.75" hidden="1">
      <c r="A311" s="1781"/>
      <c r="B311" s="1781"/>
      <c r="C311" s="370" t="s">
        <v>1151</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1144</v>
      </c>
      <c r="D313" s="2463"/>
      <c r="E313" s="2205"/>
      <c r="F313" s="2384"/>
      <c r="G313" s="2428"/>
      <c r="H313" s="1501"/>
      <c r="I313" s="652" t="s">
        <v>1143</v>
      </c>
      <c r="J313" s="572"/>
      <c r="K313" s="1501"/>
      <c r="L313" s="215"/>
      <c r="M313" s="342"/>
      <c r="N313" s="335"/>
      <c r="O313" s="1625"/>
      <c r="P313" s="1625"/>
      <c r="AH313" s="1632">
        <v>0</v>
      </c>
    </row>
    <row s="1636" customFormat="1" customHeight="1" ht="0.75" hidden="1">
      <c r="A314" s="1781"/>
      <c r="B314" s="1781"/>
      <c r="C314" s="370" t="s">
        <v>1151</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1144</v>
      </c>
      <c r="D316" s="2463"/>
      <c r="E316" s="2205"/>
      <c r="F316" s="2384"/>
      <c r="G316" s="2428"/>
      <c r="H316" s="1501"/>
      <c r="I316" s="652" t="s">
        <v>1143</v>
      </c>
      <c r="J316" s="572"/>
      <c r="K316" s="1501"/>
      <c r="L316" s="215"/>
      <c r="M316" s="342"/>
      <c r="N316" s="335"/>
      <c r="O316" s="1625"/>
      <c r="P316" s="1625"/>
      <c r="AH316" s="1632">
        <v>0</v>
      </c>
    </row>
    <row s="1636" customFormat="1" customHeight="1" ht="0.75" hidden="1">
      <c r="A317" s="1781"/>
      <c r="B317" s="1781"/>
      <c r="C317" s="370" t="s">
        <v>1151</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1144</v>
      </c>
      <c r="D319" s="2463"/>
      <c r="E319" s="2205"/>
      <c r="F319" s="2384"/>
      <c r="G319" s="2428"/>
      <c r="H319" s="1501"/>
      <c r="I319" s="652" t="s">
        <v>1143</v>
      </c>
      <c r="J319" s="572"/>
      <c r="K319" s="1501"/>
      <c r="L319" s="215"/>
      <c r="M319" s="342"/>
      <c r="N319" s="335"/>
      <c r="O319" s="1625"/>
      <c r="P319" s="1625"/>
      <c r="AH319" s="1632">
        <v>0</v>
      </c>
    </row>
    <row s="1636" customFormat="1" customHeight="1" ht="0.75" hidden="1">
      <c r="A320" s="1781"/>
      <c r="B320" s="1781"/>
      <c r="C320" s="370" t="s">
        <v>1151</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1144</v>
      </c>
      <c r="D322" s="2463"/>
      <c r="E322" s="2205"/>
      <c r="F322" s="2384"/>
      <c r="G322" s="2428"/>
      <c r="H322" s="1501"/>
      <c r="I322" s="652" t="s">
        <v>1143</v>
      </c>
      <c r="J322" s="572"/>
      <c r="K322" s="1501"/>
      <c r="L322" s="215"/>
      <c r="M322" s="342"/>
      <c r="N322" s="335"/>
      <c r="O322" s="1625"/>
      <c r="P322" s="1625"/>
      <c r="AH322" s="1632">
        <v>0</v>
      </c>
    </row>
    <row s="1636" customFormat="1" customHeight="1" ht="0.75" hidden="1">
      <c r="A323" s="1781"/>
      <c r="B323" s="1781"/>
      <c r="C323" s="370" t="s">
        <v>1151</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1144</v>
      </c>
      <c r="D325" s="2463"/>
      <c r="E325" s="2205"/>
      <c r="F325" s="2384"/>
      <c r="G325" s="2428"/>
      <c r="H325" s="1501"/>
      <c r="I325" s="652" t="s">
        <v>1143</v>
      </c>
      <c r="J325" s="572"/>
      <c r="K325" s="1501"/>
      <c r="L325" s="215"/>
      <c r="M325" s="342"/>
      <c r="N325" s="335"/>
      <c r="O325" s="1625"/>
      <c r="P325" s="1625"/>
      <c r="AH325" s="1632">
        <v>0</v>
      </c>
    </row>
    <row s="1636" customFormat="1" customHeight="1" ht="0.75" hidden="1">
      <c r="A326" s="1781"/>
      <c r="B326" s="1781"/>
      <c r="C326" s="370" t="s">
        <v>1151</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1144</v>
      </c>
      <c r="D328" s="2463"/>
      <c r="E328" s="2205"/>
      <c r="F328" s="2384"/>
      <c r="G328" s="2428"/>
      <c r="H328" s="1501"/>
      <c r="I328" s="652" t="s">
        <v>1143</v>
      </c>
      <c r="J328" s="572"/>
      <c r="K328" s="1501"/>
      <c r="L328" s="215"/>
      <c r="M328" s="342"/>
      <c r="N328" s="335"/>
      <c r="O328" s="1625"/>
      <c r="P328" s="1625"/>
      <c r="AH328" s="1632">
        <v>0</v>
      </c>
    </row>
    <row s="1636" customFormat="1" customHeight="1" ht="1.05">
      <c r="A329" s="1781"/>
      <c r="B329" s="1781"/>
      <c r="C329" s="370" t="s">
        <v>1151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ACD75-4D57-1491-DE83-5138FAF6ACE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87</v>
      </c>
      <c r="E9" s="109" t="s">
        <v>299</v>
      </c>
      <c r="F9" s="109" t="s">
        <v>300</v>
      </c>
      <c r="G9" s="109" t="s">
        <v>387</v>
      </c>
      <c r="H9" s="2390"/>
      <c r="R9" s="375">
        <v>23</v>
      </c>
    </row>
    <row customHeight="1" ht="14.699999999999998">
      <c r="A10" s="344"/>
      <c r="C10" s="377"/>
      <c r="D10" s="148" t="s">
        <v>98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1152</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3672F-5BE4-909B-FFE5-592E660A616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98</v>
      </c>
      <c r="E11" s="1250" t="s">
        <v>108</v>
      </c>
      <c r="F11" s="1250"/>
      <c r="G11" s="1250" t="s">
        <v>89</v>
      </c>
      <c r="H11" s="2157" t="s">
        <v>109</v>
      </c>
      <c r="I11" s="2157"/>
      <c r="J11" s="1250" t="s">
        <v>91</v>
      </c>
      <c r="K11" s="1250" t="s">
        <v>92</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84FA8-BFB1-BFA4-17C7-070D59C85EF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1153</v>
      </c>
      <c r="E5" s="2238"/>
      <c r="F5" s="2238"/>
      <c r="G5" s="2238"/>
      <c r="H5" s="2238"/>
      <c r="I5" s="2238"/>
      <c r="J5" s="2238"/>
      <c r="V5" s="506">
        <v>63</v>
      </c>
    </row>
    <row customHeight="1" ht="15.75">
      <c r="C6" s="177"/>
      <c r="D6" s="2177" t="str">
        <f>IF(org=0,"Не определено",org)</f>
        <v>АО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водоотведения</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87</v>
      </c>
      <c r="E13" s="808" t="s">
        <v>299</v>
      </c>
      <c r="F13" s="808" t="s">
        <v>563</v>
      </c>
      <c r="G13" s="809" t="s">
        <v>300</v>
      </c>
      <c r="H13" s="808" t="s">
        <v>387</v>
      </c>
      <c r="I13" s="809" t="s">
        <v>300</v>
      </c>
      <c r="J13" s="808" t="s">
        <v>387</v>
      </c>
      <c r="K13" s="2233"/>
      <c r="V13" s="506">
        <v>34</v>
      </c>
    </row>
    <row customHeight="1" ht="15" hidden="1">
      <c r="C14" s="177"/>
      <c r="D14" s="594" t="s">
        <v>98</v>
      </c>
      <c r="E14" s="594" t="s">
        <v>108</v>
      </c>
      <c r="F14" s="594" t="s">
        <v>89</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1154</v>
      </c>
      <c r="F17" s="522" t="s">
        <v>303</v>
      </c>
      <c r="G17" s="679"/>
      <c r="H17" s="679"/>
      <c r="I17" s="679"/>
      <c r="J17" s="679"/>
      <c r="K17" s="290" t="s">
        <v>1155</v>
      </c>
      <c r="V17" s="506">
        <v>0</v>
      </c>
    </row>
    <row customHeight="1" ht="48.29999999999999">
      <c r="A18" s="506"/>
      <c r="C18" s="527"/>
      <c r="D18" s="522">
        <v>3</v>
      </c>
      <c r="E18" s="280" t="s">
        <v>812</v>
      </c>
      <c r="F18" s="522" t="s">
        <v>303</v>
      </c>
      <c r="G18" s="810" t="s">
        <v>303</v>
      </c>
      <c r="H18" s="811" t="s">
        <v>303</v>
      </c>
      <c r="I18" s="522" t="s">
        <v>303</v>
      </c>
      <c r="J18" s="579" t="s">
        <v>303</v>
      </c>
      <c r="K18" s="290" t="s">
        <v>1156</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1157</v>
      </c>
      <c r="F22" s="522" t="s">
        <v>555</v>
      </c>
      <c r="G22" s="682"/>
      <c r="H22" s="683"/>
      <c r="I22" s="682"/>
      <c r="J22" s="683"/>
      <c r="K22" s="290" t="s">
        <v>1158</v>
      </c>
      <c r="V22" s="506">
        <v>0</v>
      </c>
    </row>
    <row customHeight="1" ht="33.75" hidden="1">
      <c r="C23" s="452"/>
      <c r="D23" s="522">
        <v>6</v>
      </c>
      <c r="E23" s="280" t="s">
        <v>1159</v>
      </c>
      <c r="F23" s="522" t="s">
        <v>1160</v>
      </c>
      <c r="G23" s="682"/>
      <c r="H23" s="682"/>
      <c r="I23" s="682"/>
      <c r="J23" s="682"/>
      <c r="K23" s="290" t="s">
        <v>1161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474C4D2-2D67-BC96-0918-3DD730CD7CC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1162</v>
      </c>
      <c r="B1" s="1068" t="s">
        <v>1163</v>
      </c>
      <c r="C1" s="1068" t="s">
        <v>1164</v>
      </c>
      <c r="D1" s="1068" t="s">
        <v>1165</v>
      </c>
      <c r="E1" s="1068" t="s">
        <v>1166</v>
      </c>
      <c r="F1" s="1068" t="s">
        <v>1167</v>
      </c>
      <c r="G1" s="1068" t="s">
        <v>1168</v>
      </c>
      <c r="H1" s="1068" t="s">
        <v>1169</v>
      </c>
      <c r="I1" s="1068" t="s">
        <v>1170</v>
      </c>
      <c r="J1" s="1068" t="s">
        <v>1171</v>
      </c>
      <c r="K1" s="1068" t="s">
        <v>1172</v>
      </c>
      <c r="L1" s="1068" t="s">
        <v>1173</v>
      </c>
      <c r="M1" s="1068"/>
      <c r="N1" s="1068" t="s">
        <v>1174</v>
      </c>
      <c r="O1" s="1068" t="s">
        <v>1175</v>
      </c>
      <c r="P1" s="1068" t="s">
        <v>1176</v>
      </c>
      <c r="Q1" s="1068" t="s">
        <v>1177</v>
      </c>
      <c r="R1" s="1068" t="s">
        <v>1178</v>
      </c>
      <c r="S1" s="1068" t="s">
        <v>1179</v>
      </c>
      <c r="T1" s="1068" t="s">
        <v>1180</v>
      </c>
      <c r="U1" s="1068" t="s">
        <v>1181</v>
      </c>
      <c r="V1" s="1068"/>
      <c r="W1" s="798" t="s">
        <v>1182</v>
      </c>
      <c r="X1" s="1068" t="s">
        <v>1183</v>
      </c>
      <c r="Y1" s="1068" t="s">
        <v>1184</v>
      </c>
      <c r="Z1" s="1068"/>
      <c r="AA1" s="1068" t="s">
        <v>1185</v>
      </c>
      <c r="AB1" s="1068"/>
      <c r="AC1" s="1068" t="s">
        <v>1186</v>
      </c>
      <c r="AD1" s="1068"/>
      <c r="AF1" s="1068" t="s">
        <v>1187</v>
      </c>
      <c r="AH1" s="1068" t="s">
        <v>1188</v>
      </c>
      <c r="AI1" s="1068" t="s">
        <v>1189</v>
      </c>
      <c r="AK1" s="1068" t="s">
        <v>1190</v>
      </c>
      <c r="AM1" s="1068" t="s">
        <v>1191</v>
      </c>
      <c r="AP1" s="1068" t="s">
        <v>1192</v>
      </c>
      <c r="AQ1" s="1068" t="s">
        <v>1193</v>
      </c>
      <c r="AS1" s="1068" t="s">
        <v>1194</v>
      </c>
      <c r="AU1" s="1068" t="s">
        <v>1195</v>
      </c>
      <c r="AW1" s="1068" t="s">
        <v>1196</v>
      </c>
      <c r="AX1" s="1068" t="s">
        <v>1197</v>
      </c>
      <c r="AZ1" s="1153" t="s">
        <v>1198</v>
      </c>
      <c r="BB1" s="1068" t="s">
        <v>1199</v>
      </c>
      <c r="BC1" s="1068"/>
      <c r="BE1" s="1068" t="s">
        <v>1200</v>
      </c>
      <c r="BF1" s="1068" t="s">
        <v>1201</v>
      </c>
      <c r="BH1" s="1070" t="s">
        <v>805</v>
      </c>
      <c r="BI1" s="1071"/>
      <c r="BJ1" s="1072" t="s">
        <v>1202</v>
      </c>
      <c r="BK1" s="1071"/>
      <c r="BL1" s="1073" t="s">
        <v>904</v>
      </c>
      <c r="BM1" s="1071"/>
      <c r="BN1" s="1074" t="s">
        <v>1203</v>
      </c>
      <c r="BS1" s="1428"/>
    </row>
    <row customHeight="1" ht="11.25">
      <c r="A2" s="1075" t="s">
        <v>1204</v>
      </c>
      <c r="B2" s="1076">
        <v>2000</v>
      </c>
      <c r="C2" s="1076">
        <v>2022</v>
      </c>
      <c r="D2" s="1076" t="s">
        <v>65</v>
      </c>
      <c r="E2" s="1077" t="s">
        <v>1205</v>
      </c>
      <c r="F2" s="1077" t="s">
        <v>35</v>
      </c>
      <c r="G2" s="1077" t="s">
        <v>1206</v>
      </c>
      <c r="H2" s="1078" t="s">
        <v>54</v>
      </c>
      <c r="I2" s="1077" t="s">
        <v>98</v>
      </c>
      <c r="J2" s="1077" t="s">
        <v>1207</v>
      </c>
      <c r="K2" s="1079" t="s">
        <v>1208</v>
      </c>
      <c r="L2" s="1080"/>
      <c r="M2" s="1079">
        <v>1</v>
      </c>
      <c r="N2" s="1163" t="s">
        <v>1209</v>
      </c>
      <c r="O2" s="1078" t="s">
        <v>1210</v>
      </c>
      <c r="P2" s="1081" t="s">
        <v>38</v>
      </c>
      <c r="Q2" s="1082" t="s">
        <v>1211</v>
      </c>
      <c r="R2" s="144" t="s">
        <v>1212</v>
      </c>
      <c r="S2" s="144" t="s">
        <v>1213</v>
      </c>
      <c r="T2" s="1083" t="s">
        <v>1214</v>
      </c>
      <c r="U2" s="1080" t="s">
        <v>1215</v>
      </c>
      <c r="V2" s="1084">
        <v>1</v>
      </c>
      <c r="W2" s="1085"/>
      <c r="X2" s="1085" t="s">
        <v>1216</v>
      </c>
      <c r="Y2" s="1076" t="s">
        <v>1217</v>
      </c>
      <c r="Z2" s="1086"/>
      <c r="AA2" s="1076" t="s">
        <v>1218</v>
      </c>
      <c r="AB2" s="1087" t="s">
        <v>1218</v>
      </c>
      <c r="AC2" s="1076" t="s">
        <v>1219</v>
      </c>
      <c r="AD2" s="1087" t="s">
        <v>1219</v>
      </c>
      <c r="AF2" s="1078" t="s">
        <v>1215</v>
      </c>
      <c r="AH2" s="1077" t="s">
        <v>1220</v>
      </c>
      <c r="AI2" s="1077" t="s">
        <v>1220</v>
      </c>
      <c r="AK2" s="1077" t="s">
        <v>1221</v>
      </c>
      <c r="AM2" s="1077" t="s">
        <v>1222</v>
      </c>
      <c r="AP2" s="1088" t="s">
        <v>1216</v>
      </c>
      <c r="AQ2" s="1089" t="s">
        <v>1216</v>
      </c>
      <c r="AS2" s="1076" t="s">
        <v>1223</v>
      </c>
      <c r="AU2" s="1121" t="s">
        <v>1224</v>
      </c>
      <c r="AW2" s="1121" t="s">
        <v>1225</v>
      </c>
      <c r="AX2" s="1121" t="s">
        <v>1225</v>
      </c>
      <c r="AZ2" s="1121" t="s">
        <v>1226</v>
      </c>
      <c r="BB2" s="1121" t="s">
        <v>1227</v>
      </c>
      <c r="BC2" s="1121" t="s">
        <v>1228</v>
      </c>
      <c r="BE2" s="1121">
        <v>2000</v>
      </c>
      <c r="BF2" s="1121" t="s">
        <v>1229</v>
      </c>
    </row>
    <row customHeight="1" ht="11.25">
      <c r="A3" s="1075" t="s">
        <v>1230</v>
      </c>
      <c r="B3" s="1076">
        <v>2001</v>
      </c>
      <c r="C3" s="1076">
        <v>2023</v>
      </c>
      <c r="D3" s="1076" t="s">
        <v>19</v>
      </c>
      <c r="E3" s="1077" t="s">
        <v>1231</v>
      </c>
      <c r="F3" s="1077" t="s">
        <v>1232</v>
      </c>
      <c r="G3" s="1077" t="s">
        <v>1233</v>
      </c>
      <c r="H3" s="1078" t="s">
        <v>1234</v>
      </c>
      <c r="I3" s="1077" t="s">
        <v>108</v>
      </c>
      <c r="J3" s="1077" t="s">
        <v>553</v>
      </c>
      <c r="K3" s="1079" t="s">
        <v>1235</v>
      </c>
      <c r="L3" s="1080">
        <f>_xlfn.IFERROR(MATCH(K3,OFFER_METHOD,0),0)</f>
        <v>0</v>
      </c>
      <c r="M3" s="1079">
        <v>2</v>
      </c>
      <c r="N3" s="1163" t="s">
        <v>1236</v>
      </c>
      <c r="O3" s="1078" t="s">
        <v>1237</v>
      </c>
      <c r="P3" s="1081" t="s">
        <v>1238</v>
      </c>
      <c r="Q3" s="1082" t="s">
        <v>1239</v>
      </c>
      <c r="R3" s="144" t="s">
        <v>1240</v>
      </c>
      <c r="S3" s="144" t="s">
        <v>1241</v>
      </c>
      <c r="T3" s="1083" t="s">
        <v>1242</v>
      </c>
      <c r="U3" s="1080" t="s">
        <v>1243</v>
      </c>
      <c r="V3" s="1084">
        <v>2</v>
      </c>
      <c r="W3" s="1085"/>
      <c r="X3" s="1085" t="s">
        <v>1244</v>
      </c>
      <c r="Y3" s="1076" t="s">
        <v>1217</v>
      </c>
      <c r="Z3" s="1086"/>
      <c r="AA3" s="1076" t="s">
        <v>1245</v>
      </c>
      <c r="AB3" s="1087" t="s">
        <v>1245</v>
      </c>
      <c r="AC3" s="1076" t="s">
        <v>1246</v>
      </c>
      <c r="AD3" s="1087" t="s">
        <v>1246</v>
      </c>
      <c r="AF3" s="1078" t="s">
        <v>1243</v>
      </c>
      <c r="AH3" s="1077" t="s">
        <v>1247</v>
      </c>
      <c r="AI3" s="1077" t="s">
        <v>1248</v>
      </c>
      <c r="AK3" s="1077" t="s">
        <v>1249</v>
      </c>
      <c r="AM3" s="1077" t="s">
        <v>1250</v>
      </c>
      <c r="AP3" s="1088" t="s">
        <v>1251</v>
      </c>
      <c r="AQ3" s="1089" t="s">
        <v>1251</v>
      </c>
      <c r="AS3" s="1076" t="s">
        <v>1252</v>
      </c>
      <c r="AU3" s="1121" t="s">
        <v>1253</v>
      </c>
      <c r="AW3" s="1121" t="s">
        <v>1254</v>
      </c>
      <c r="AX3" s="1121" t="s">
        <v>1254</v>
      </c>
      <c r="AZ3" s="1121" t="s">
        <v>1255</v>
      </c>
      <c r="BB3" s="1121" t="s">
        <v>1256</v>
      </c>
      <c r="BC3" s="1121" t="s">
        <v>1228</v>
      </c>
      <c r="BE3" s="1121">
        <v>2001</v>
      </c>
      <c r="BF3" s="1121" t="s">
        <v>1257</v>
      </c>
      <c r="BH3" s="1068" t="s">
        <v>1258</v>
      </c>
      <c r="BJ3" s="1068" t="s">
        <v>1259</v>
      </c>
      <c r="BL3" s="1068" t="s">
        <v>1260</v>
      </c>
      <c r="BN3" s="1068" t="s">
        <v>1261</v>
      </c>
      <c r="BR3" s="1068" t="s">
        <v>1262</v>
      </c>
      <c r="BS3" s="1429"/>
      <c r="BT3" s="1071"/>
      <c r="BU3" s="1068" t="s">
        <v>1263</v>
      </c>
      <c r="BV3" s="1071"/>
      <c r="BW3" s="1691"/>
      <c r="BX3" s="1693" t="s">
        <v>1264</v>
      </c>
      <c r="CA3" s="1068" t="s">
        <v>1265</v>
      </c>
    </row>
    <row customHeight="1" ht="11.25">
      <c r="A4" s="1075" t="s">
        <v>1266</v>
      </c>
      <c r="B4" s="1076">
        <v>2002</v>
      </c>
      <c r="C4" s="1076">
        <v>2024</v>
      </c>
      <c r="E4" s="1077" t="s">
        <v>1267</v>
      </c>
      <c r="F4" s="1077" t="s">
        <v>1268</v>
      </c>
      <c r="H4" s="1078" t="s">
        <v>1269</v>
      </c>
      <c r="I4" s="1077" t="s">
        <v>89</v>
      </c>
      <c r="J4" s="1077" t="s">
        <v>1270</v>
      </c>
      <c r="K4" s="1079" t="s">
        <v>1271</v>
      </c>
      <c r="L4" s="1080">
        <f>_xlfn.IFERROR(MATCH(K4,OFFER_METHOD,0),0)</f>
        <v>0</v>
      </c>
      <c r="M4" s="1079">
        <v>3</v>
      </c>
      <c r="N4" s="1163" t="s">
        <v>1272</v>
      </c>
      <c r="O4" s="1077" t="s">
        <v>1273</v>
      </c>
      <c r="Q4" s="1082" t="s">
        <v>1274</v>
      </c>
      <c r="R4" s="144" t="s">
        <v>1275</v>
      </c>
      <c r="S4" s="144" t="s">
        <v>1276</v>
      </c>
      <c r="T4" s="1083" t="s">
        <v>1277</v>
      </c>
      <c r="U4" s="1080" t="s">
        <v>1278</v>
      </c>
      <c r="V4" s="1084">
        <v>3</v>
      </c>
      <c r="W4" s="1085"/>
      <c r="X4" s="1085" t="s">
        <v>1279</v>
      </c>
      <c r="Y4" s="1076" t="s">
        <v>1217</v>
      </c>
      <c r="Z4" s="1092"/>
      <c r="AC4" s="1076" t="s">
        <v>1280</v>
      </c>
      <c r="AD4" s="1087" t="s">
        <v>1280</v>
      </c>
      <c r="AF4" s="1078" t="s">
        <v>1278</v>
      </c>
      <c r="AH4" s="1078" t="s">
        <v>1281</v>
      </c>
      <c r="AK4" s="1077" t="s">
        <v>1282</v>
      </c>
      <c r="AM4" s="1077" t="s">
        <v>1283</v>
      </c>
      <c r="AP4" s="1088" t="s">
        <v>1244</v>
      </c>
      <c r="AQ4" s="1089" t="s">
        <v>1244</v>
      </c>
      <c r="AS4" s="1076" t="s">
        <v>1284</v>
      </c>
      <c r="AU4" s="1121" t="s">
        <v>1285</v>
      </c>
      <c r="AW4" s="1121" t="s">
        <v>1286</v>
      </c>
      <c r="AX4" s="1121" t="s">
        <v>1286</v>
      </c>
      <c r="AZ4" s="1121" t="s">
        <v>1287</v>
      </c>
      <c r="BB4" s="1121" t="s">
        <v>1288</v>
      </c>
      <c r="BC4" s="1121" t="s">
        <v>1289</v>
      </c>
      <c r="BE4" s="1121">
        <v>2002</v>
      </c>
      <c r="BF4" s="1121" t="s">
        <v>1290</v>
      </c>
      <c r="BH4" s="1069" t="s">
        <v>1291</v>
      </c>
      <c r="BJ4" s="1069" t="s">
        <v>1291</v>
      </c>
      <c r="BL4" s="1069" t="s">
        <v>1291</v>
      </c>
      <c r="BN4" s="1069" t="s">
        <v>1291</v>
      </c>
      <c r="BQ4" s="1433" t="s">
        <v>1292</v>
      </c>
      <c r="BR4" s="1160" t="s">
        <v>1293</v>
      </c>
      <c r="BS4" s="275"/>
      <c r="BT4" s="1433" t="s">
        <v>1294</v>
      </c>
      <c r="BU4" s="1160" t="s">
        <v>1295</v>
      </c>
      <c r="BV4" s="1071"/>
      <c r="BW4" s="1698" t="s">
        <v>1296</v>
      </c>
      <c r="BX4" s="1692" t="s">
        <v>1297</v>
      </c>
      <c r="BZ4" s="1433" t="s">
        <v>1298</v>
      </c>
      <c r="CA4" s="1160" t="s">
        <v>1299</v>
      </c>
    </row>
    <row customHeight="1" ht="11.25">
      <c r="A5" s="1075" t="s">
        <v>1300</v>
      </c>
      <c r="B5" s="1076">
        <v>2003</v>
      </c>
      <c r="C5" s="1076">
        <v>2025</v>
      </c>
      <c r="E5" s="1077" t="s">
        <v>1301</v>
      </c>
      <c r="F5" s="1077" t="s">
        <v>1302</v>
      </c>
      <c r="H5" s="1078" t="s">
        <v>1303</v>
      </c>
      <c r="I5" s="1077" t="s">
        <v>90</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165</v>
      </c>
      <c r="Y5" s="1076" t="s">
        <v>1311</v>
      </c>
      <c r="Z5" s="1092">
        <v>1</v>
      </c>
      <c r="AF5" s="1078" t="s">
        <v>1312</v>
      </c>
      <c r="AH5" s="1077" t="s">
        <v>1313</v>
      </c>
      <c r="AK5" s="1077" t="s">
        <v>1314</v>
      </c>
      <c r="AM5" s="1077" t="s">
        <v>1315</v>
      </c>
      <c r="AP5" s="1088" t="s">
        <v>165</v>
      </c>
      <c r="AQ5" s="1089" t="s">
        <v>165</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1216</v>
      </c>
      <c r="BS5" s="1430"/>
      <c r="BT5" s="1282">
        <v>64236871</v>
      </c>
      <c r="BU5" s="1069" t="s">
        <v>226</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109</v>
      </c>
      <c r="J6" s="1068" t="s">
        <v>1329</v>
      </c>
      <c r="L6" s="1080">
        <f>SUM(kind_of_control_method_filter)</f>
        <v>0</v>
      </c>
      <c r="N6" s="1093" t="s">
        <v>1330</v>
      </c>
      <c r="O6" s="1077" t="s">
        <v>1331</v>
      </c>
      <c r="R6" s="144" t="s">
        <v>1211</v>
      </c>
      <c r="T6" s="1078" t="s">
        <v>1332</v>
      </c>
      <c r="U6" s="1080" t="s">
        <v>1312</v>
      </c>
      <c r="V6" s="1084">
        <v>5</v>
      </c>
      <c r="W6" s="1085"/>
      <c r="X6" s="1076" t="s">
        <v>171</v>
      </c>
      <c r="Y6" s="1076" t="s">
        <v>1333</v>
      </c>
      <c r="Z6" s="1092"/>
      <c r="AA6" s="1095"/>
      <c r="AH6" s="1077" t="s">
        <v>1334</v>
      </c>
      <c r="AK6" s="1077" t="s">
        <v>1335</v>
      </c>
      <c r="AM6" s="1077" t="s">
        <v>1336</v>
      </c>
      <c r="AP6" s="1088" t="s">
        <v>171</v>
      </c>
      <c r="AQ6" s="1089" t="s">
        <v>171</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1251</v>
      </c>
      <c r="BS6" s="1431"/>
      <c r="BT6" s="1282">
        <v>64236872</v>
      </c>
      <c r="BU6" s="1069" t="s">
        <v>231</v>
      </c>
      <c r="BV6" s="1071"/>
      <c r="BW6" s="1696">
        <v>4213768</v>
      </c>
      <c r="BX6" s="1694" t="s">
        <v>251</v>
      </c>
      <c r="BZ6" s="1282">
        <v>64237510</v>
      </c>
      <c r="CA6" s="1069" t="s">
        <v>1344</v>
      </c>
    </row>
    <row customHeight="1" ht="11.25">
      <c r="A7" s="1075" t="s">
        <v>1345</v>
      </c>
      <c r="B7" s="1076">
        <v>2005</v>
      </c>
      <c r="E7" s="1077" t="s">
        <v>1346</v>
      </c>
      <c r="F7" s="1094"/>
      <c r="H7" s="1078" t="s">
        <v>1347</v>
      </c>
      <c r="I7" s="1077" t="s">
        <v>91</v>
      </c>
      <c r="J7" s="1077" t="s">
        <v>1348</v>
      </c>
      <c r="N7" s="1097" t="s">
        <v>1349</v>
      </c>
      <c r="O7" s="1077" t="s">
        <v>1350</v>
      </c>
      <c r="U7" s="1080" t="s">
        <v>19</v>
      </c>
      <c r="V7" s="371" t="s">
        <v>91</v>
      </c>
      <c r="W7" s="1085"/>
      <c r="X7" s="1076" t="s">
        <v>177</v>
      </c>
      <c r="Y7" s="1076" t="s">
        <v>1311</v>
      </c>
      <c r="Z7" s="1092"/>
      <c r="AA7" s="1095"/>
      <c r="AH7" s="1077" t="s">
        <v>1351</v>
      </c>
      <c r="AK7" s="1077" t="s">
        <v>1352</v>
      </c>
      <c r="AM7" s="1077" t="s">
        <v>1353</v>
      </c>
      <c r="AP7" s="1088" t="s">
        <v>177</v>
      </c>
      <c r="AQ7" s="1089" t="s">
        <v>177</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1244</v>
      </c>
      <c r="BS7" s="1430"/>
      <c r="BT7" s="1282">
        <v>64236873</v>
      </c>
      <c r="BU7" s="1069" t="s">
        <v>236</v>
      </c>
      <c r="BV7" s="1071"/>
      <c r="BW7" s="1696">
        <v>4213769</v>
      </c>
      <c r="BX7" s="1694" t="s">
        <v>1361</v>
      </c>
      <c r="BZ7" s="1282">
        <v>64237511</v>
      </c>
      <c r="CA7" s="1069" t="s">
        <v>266</v>
      </c>
    </row>
    <row customHeight="1" ht="11.25">
      <c r="A8" s="1075" t="s">
        <v>1362</v>
      </c>
      <c r="B8" s="1076">
        <v>2006</v>
      </c>
      <c r="E8" s="1077" t="s">
        <v>1363</v>
      </c>
      <c r="F8" s="1094"/>
      <c r="H8" s="1078" t="s">
        <v>1364</v>
      </c>
      <c r="I8" s="1077" t="s">
        <v>92</v>
      </c>
      <c r="J8" s="1077" t="s">
        <v>1365</v>
      </c>
      <c r="N8" s="1164" t="s">
        <v>1366</v>
      </c>
      <c r="O8" s="1077" t="s">
        <v>1367</v>
      </c>
      <c r="V8" s="371" t="s">
        <v>92</v>
      </c>
      <c r="W8" s="1085"/>
      <c r="X8" s="1076" t="s">
        <v>183</v>
      </c>
      <c r="Y8" s="1076" t="s">
        <v>1311</v>
      </c>
      <c r="Z8" s="1092"/>
      <c r="AA8" s="1095"/>
      <c r="AK8" s="1077" t="s">
        <v>1368</v>
      </c>
      <c r="AP8" s="1088" t="s">
        <v>183</v>
      </c>
      <c r="AQ8" s="1089" t="s">
        <v>183</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165</v>
      </c>
      <c r="BS8" s="1430"/>
      <c r="BT8" s="1282">
        <v>64236874</v>
      </c>
      <c r="BU8" s="1296" t="s">
        <v>1377</v>
      </c>
      <c r="BV8" s="1071"/>
      <c r="BW8" s="1696">
        <v>4213770</v>
      </c>
      <c r="BX8" s="1697" t="s">
        <v>1378</v>
      </c>
      <c r="BZ8" s="1282">
        <v>64237512</v>
      </c>
      <c r="CA8" s="1069" t="s">
        <v>261</v>
      </c>
    </row>
    <row customHeight="1" ht="11.25">
      <c r="A9" s="1075" t="s">
        <v>1379</v>
      </c>
      <c r="B9" s="1076">
        <v>2007</v>
      </c>
      <c r="E9" s="1077" t="s">
        <v>1380</v>
      </c>
      <c r="F9" s="1094"/>
      <c r="G9" s="1068" t="s">
        <v>1381</v>
      </c>
      <c r="H9" s="1068" t="s">
        <v>1382</v>
      </c>
      <c r="I9" s="1077" t="s">
        <v>110</v>
      </c>
      <c r="O9" s="1077" t="s">
        <v>1383</v>
      </c>
      <c r="V9" s="371" t="s">
        <v>110</v>
      </c>
      <c r="W9" s="1085"/>
      <c r="X9" s="1076" t="s">
        <v>189</v>
      </c>
      <c r="Y9" s="1076" t="s">
        <v>1217</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171</v>
      </c>
      <c r="BS9" s="1430"/>
      <c r="BT9" s="1282">
        <v>64236875</v>
      </c>
      <c r="BU9" s="1069" t="s">
        <v>241</v>
      </c>
      <c r="BV9" s="1071"/>
      <c r="BW9" s="1691"/>
      <c r="BX9" s="1691"/>
    </row>
    <row customHeight="1" ht="11.25">
      <c r="A10" s="1075" t="s">
        <v>1393</v>
      </c>
      <c r="B10" s="1076">
        <v>2008</v>
      </c>
      <c r="E10" s="1077" t="s">
        <v>1394</v>
      </c>
      <c r="F10" s="1094"/>
      <c r="G10" s="1077" t="s">
        <v>1395</v>
      </c>
      <c r="H10" s="1077" t="s">
        <v>1396</v>
      </c>
      <c r="I10" s="1077" t="s">
        <v>147</v>
      </c>
      <c r="J10" s="1068" t="s">
        <v>1397</v>
      </c>
      <c r="K10" s="1068" t="s">
        <v>1398</v>
      </c>
      <c r="O10" s="1077" t="s">
        <v>1399</v>
      </c>
      <c r="V10" s="372" t="s">
        <v>147</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177</v>
      </c>
      <c r="BS10" s="1430"/>
      <c r="BT10" s="1282">
        <v>64236876</v>
      </c>
      <c r="BU10" s="1069" t="s">
        <v>221</v>
      </c>
      <c r="BV10" s="1071"/>
      <c r="BW10" s="1691"/>
      <c r="BX10" s="1691"/>
    </row>
    <row customHeight="1" ht="11.25">
      <c r="A11" s="1075" t="s">
        <v>1409</v>
      </c>
      <c r="B11" s="1076">
        <v>2009</v>
      </c>
      <c r="E11" s="1077" t="s">
        <v>1410</v>
      </c>
      <c r="F11" s="1094"/>
      <c r="G11" s="1077" t="s">
        <v>1411</v>
      </c>
      <c r="H11" s="1077" t="s">
        <v>1412</v>
      </c>
      <c r="I11" s="1077" t="s">
        <v>148</v>
      </c>
      <c r="J11" s="1078" t="s">
        <v>1413</v>
      </c>
      <c r="K11" s="1100" t="s">
        <v>1414</v>
      </c>
      <c r="O11" s="1078" t="s">
        <v>1415</v>
      </c>
      <c r="V11" s="371" t="s">
        <v>148</v>
      </c>
      <c r="W11" s="276"/>
      <c r="X11" s="1085" t="s">
        <v>1385</v>
      </c>
      <c r="Y11" s="1076" t="s">
        <v>1416</v>
      </c>
      <c r="Z11" s="1092"/>
      <c r="AP11" s="1088" t="s">
        <v>189</v>
      </c>
      <c r="AQ11" s="1090" t="s">
        <v>189</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183</v>
      </c>
      <c r="BS11" s="1430"/>
      <c r="BW11" s="1691"/>
      <c r="BX11" s="1691"/>
    </row>
    <row customHeight="1" ht="11.25">
      <c r="A12" s="1075" t="s">
        <v>1423</v>
      </c>
      <c r="B12" s="1076">
        <v>2010</v>
      </c>
      <c r="E12" s="1077" t="s">
        <v>1424</v>
      </c>
      <c r="F12" s="1094"/>
      <c r="G12" s="1077" t="s">
        <v>1412</v>
      </c>
      <c r="I12" s="1077" t="s">
        <v>149</v>
      </c>
      <c r="J12" s="1078" t="s">
        <v>1425</v>
      </c>
      <c r="K12" s="1100" t="s">
        <v>1426</v>
      </c>
      <c r="O12" s="1078" t="s">
        <v>1211</v>
      </c>
      <c r="V12" s="371" t="s">
        <v>149</v>
      </c>
      <c r="W12" s="1090"/>
      <c r="X12" s="1085" t="s">
        <v>1427</v>
      </c>
      <c r="Y12" s="1076" t="s">
        <v>1217</v>
      </c>
      <c r="AP12" s="1088"/>
      <c r="AW12" s="1121" t="s">
        <v>148</v>
      </c>
      <c r="AX12" s="1121" t="s">
        <v>148</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150</v>
      </c>
      <c r="K13" s="1100" t="s">
        <v>1384</v>
      </c>
      <c r="V13" s="371" t="s">
        <v>150</v>
      </c>
      <c r="W13" s="1090"/>
      <c r="X13" s="1090"/>
      <c r="Y13" s="1090"/>
      <c r="AW13" s="1121" t="s">
        <v>149</v>
      </c>
      <c r="AX13" s="1121" t="s">
        <v>149</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151</v>
      </c>
      <c r="J14" s="1068" t="s">
        <v>1442</v>
      </c>
      <c r="N14" s="1068" t="s">
        <v>1443</v>
      </c>
      <c r="V14" s="1084">
        <v>13</v>
      </c>
      <c r="W14" s="1085"/>
      <c r="X14" s="1085" t="s">
        <v>1251</v>
      </c>
      <c r="Y14" s="1076" t="s">
        <v>1217</v>
      </c>
      <c r="AW14" s="1121" t="s">
        <v>150</v>
      </c>
      <c r="AX14" s="1121" t="s">
        <v>150</v>
      </c>
      <c r="AZ14" s="1068" t="s">
        <v>1444</v>
      </c>
      <c r="BB14" s="1121" t="s">
        <v>1445</v>
      </c>
      <c r="BC14" s="1121" t="s">
        <v>1437</v>
      </c>
      <c r="BE14" s="1121">
        <v>2012</v>
      </c>
      <c r="BH14" s="1069" t="s">
        <v>1360</v>
      </c>
      <c r="BJ14" s="1218" t="s">
        <v>1446</v>
      </c>
      <c r="BL14" s="1218" t="s">
        <v>1446</v>
      </c>
      <c r="BN14" s="1069" t="s">
        <v>1447</v>
      </c>
      <c r="BQ14" s="1282">
        <v>4213782</v>
      </c>
      <c r="BR14" s="1069" t="s">
        <v>189</v>
      </c>
      <c r="BS14" s="1430"/>
      <c r="BT14" s="1071"/>
      <c r="BU14" s="1071"/>
      <c r="BV14" s="1071"/>
      <c r="BW14" s="1695"/>
      <c r="BX14" s="1691"/>
    </row>
    <row customHeight="1" ht="19.5">
      <c r="A15" s="1075" t="s">
        <v>1448</v>
      </c>
      <c r="B15" s="1076">
        <v>2013</v>
      </c>
      <c r="E15" s="1699" t="s">
        <v>1449</v>
      </c>
      <c r="G15" s="1068" t="s">
        <v>1450</v>
      </c>
      <c r="H15" s="1068" t="s">
        <v>1451</v>
      </c>
      <c r="I15" s="1079" t="s">
        <v>152</v>
      </c>
      <c r="J15" s="1090" t="s">
        <v>580</v>
      </c>
      <c r="N15" s="1159" t="s">
        <v>1452</v>
      </c>
      <c r="X15" s="1088"/>
      <c r="AW15" s="1121" t="s">
        <v>151</v>
      </c>
      <c r="AX15" s="1121" t="s">
        <v>151</v>
      </c>
      <c r="AZ15" s="1121" t="s">
        <v>1371</v>
      </c>
      <c r="BB15" s="1121" t="s">
        <v>1453</v>
      </c>
      <c r="BC15" s="1121" t="s">
        <v>1437</v>
      </c>
      <c r="BE15" s="1121">
        <v>2013</v>
      </c>
      <c r="BH15" s="1069" t="s">
        <v>1376</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553</v>
      </c>
      <c r="N16" s="1159" t="s">
        <v>1461</v>
      </c>
      <c r="AW16" s="1121" t="s">
        <v>152</v>
      </c>
      <c r="AX16" s="1121" t="s">
        <v>152</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1320</v>
      </c>
      <c r="BE17" s="1121">
        <v>2015</v>
      </c>
      <c r="BH17" s="1069" t="s">
        <v>1408</v>
      </c>
      <c r="BJ17" s="1218" t="s">
        <v>1470</v>
      </c>
      <c r="BL17" s="1218" t="s">
        <v>1470</v>
      </c>
      <c r="BN17" s="1069" t="s">
        <v>1471</v>
      </c>
      <c r="BR17" s="1068" t="s">
        <v>1262</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1320</v>
      </c>
      <c r="BE18" s="1121">
        <v>2016</v>
      </c>
      <c r="BH18" s="1069" t="s">
        <v>1422</v>
      </c>
      <c r="BJ18" s="1218" t="s">
        <v>1481</v>
      </c>
      <c r="BL18" s="1218" t="s">
        <v>1481</v>
      </c>
      <c r="BN18" s="1069" t="s">
        <v>1482</v>
      </c>
      <c r="BQ18" s="1433" t="s">
        <v>1292</v>
      </c>
      <c r="BR18" s="1160" t="s">
        <v>1293</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164</v>
      </c>
      <c r="I19" s="1077" t="s">
        <v>1492</v>
      </c>
      <c r="N19" s="1159" t="s">
        <v>1493</v>
      </c>
      <c r="X19" s="1088"/>
      <c r="AW19" s="1121" t="s">
        <v>1478</v>
      </c>
      <c r="AX19" s="1121" t="s">
        <v>1478</v>
      </c>
      <c r="AZ19" s="1068" t="s">
        <v>1494</v>
      </c>
      <c r="BB19" s="1121" t="s">
        <v>1495</v>
      </c>
      <c r="BC19" s="1121" t="s">
        <v>1320</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1251</v>
      </c>
      <c r="I20" s="1077" t="s">
        <v>1504</v>
      </c>
      <c r="N20" s="1159" t="s">
        <v>1505</v>
      </c>
      <c r="AW20" s="1121" t="s">
        <v>1492</v>
      </c>
      <c r="AX20" s="1121" t="s">
        <v>1492</v>
      </c>
      <c r="AZ20" s="1121" t="s">
        <v>1506</v>
      </c>
      <c r="BB20" s="1121" t="s">
        <v>1507</v>
      </c>
      <c r="BC20" s="1121" t="s">
        <v>1437</v>
      </c>
      <c r="BE20" s="1121">
        <v>2018</v>
      </c>
      <c r="BH20" s="1069" t="s">
        <v>1433</v>
      </c>
      <c r="BJ20" s="1069" t="s">
        <v>1360</v>
      </c>
      <c r="BL20" s="1069" t="s">
        <v>1360</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1320</v>
      </c>
      <c r="BE21" s="1121">
        <v>2019</v>
      </c>
      <c r="BH21" s="1069" t="s">
        <v>1440</v>
      </c>
      <c r="BJ21" s="1069" t="s">
        <v>1376</v>
      </c>
      <c r="BL21" s="1069" t="s">
        <v>1376</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1320</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290</v>
      </c>
    </row>
    <row customHeight="1" ht="21">
      <c r="A23" s="1075" t="s">
        <v>1528</v>
      </c>
      <c r="B23" s="1076">
        <v>2021</v>
      </c>
      <c r="AW23" s="1121" t="s">
        <v>1529</v>
      </c>
      <c r="AX23" s="1121" t="s">
        <v>1529</v>
      </c>
      <c r="AZ23" s="1121" t="s">
        <v>1530</v>
      </c>
      <c r="BB23" s="1121" t="s">
        <v>1531</v>
      </c>
      <c r="BC23" s="1121" t="s">
        <v>1228</v>
      </c>
      <c r="BE23" s="1121">
        <v>2021</v>
      </c>
      <c r="BH23" s="1069" t="s">
        <v>1455</v>
      </c>
      <c r="BJ23" s="1069" t="s">
        <v>1408</v>
      </c>
      <c r="BL23" s="1069" t="s">
        <v>1408</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1422</v>
      </c>
      <c r="BL24" s="1069" t="s">
        <v>1422</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1415</v>
      </c>
      <c r="BB26" s="1121" t="s">
        <v>1552</v>
      </c>
      <c r="BC26" s="1121" t="s">
        <v>1539</v>
      </c>
      <c r="BE26" s="1121">
        <v>2024</v>
      </c>
      <c r="BH26" s="1069" t="s">
        <v>1482</v>
      </c>
      <c r="BJ26" s="1069" t="s">
        <v>1433</v>
      </c>
      <c r="BL26" s="1069" t="s">
        <v>1433</v>
      </c>
      <c r="BQ26" s="1282">
        <v>4190071</v>
      </c>
      <c r="BR26" s="1069" t="s">
        <v>1553</v>
      </c>
      <c r="BS26" s="1430"/>
      <c r="BV26" s="1071"/>
      <c r="BW26" s="1071"/>
    </row>
    <row customHeight="1" ht="11.25">
      <c r="A27" s="1075" t="s">
        <v>1554</v>
      </c>
      <c r="B27" s="1076">
        <v>2025</v>
      </c>
      <c r="J27" s="177" t="s">
        <v>686</v>
      </c>
      <c r="AX27" s="1121" t="s">
        <v>1555</v>
      </c>
      <c r="BB27" s="1121" t="s">
        <v>1556</v>
      </c>
      <c r="BC27" s="1121" t="s">
        <v>1539</v>
      </c>
      <c r="BE27" s="1121">
        <v>2025</v>
      </c>
      <c r="BH27" s="1071" t="s">
        <v>22</v>
      </c>
      <c r="BJ27" s="1069" t="s">
        <v>1440</v>
      </c>
      <c r="BL27" s="1069" t="s">
        <v>1440</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01.01.2024</v>
      </c>
      <c r="F29" s="1106" t="str">
        <f>IF(TEMPLATE_GROUP="","",INDEX(EndDateList,MATCH(TEMPLATE_GROUP,CodeTemplateList,0),1))</f>
        <v>31.03.2024</v>
      </c>
      <c r="H29" s="1107" t="s">
        <v>1567</v>
      </c>
      <c r="AX29" s="1121" t="s">
        <v>1568</v>
      </c>
      <c r="AZ29" s="1121" t="s">
        <v>1212</v>
      </c>
      <c r="BB29" s="1121" t="s">
        <v>1415</v>
      </c>
      <c r="BC29" s="1092"/>
      <c r="BE29" s="1121">
        <v>2027</v>
      </c>
      <c r="BJ29" s="1069" t="s">
        <v>1455</v>
      </c>
      <c r="BL29" s="1069" t="s">
        <v>1455</v>
      </c>
    </row>
    <row customHeight="1" ht="11.25">
      <c r="A30" s="1075" t="s">
        <v>1569</v>
      </c>
      <c r="D30" s="1108"/>
      <c r="E30" s="1109"/>
      <c r="F30" s="1109"/>
      <c r="AX30" s="1121" t="s">
        <v>1570</v>
      </c>
      <c r="AZ30" s="1121" t="s">
        <v>1240</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01.01.2024</v>
      </c>
      <c r="F32" s="1106" t="str">
        <f>IF(TEMPLATE_GROUP="","",INDEX(EndDateList,MATCH(TEMPLATE_GROUP,CodeTemplateList,0),1))</f>
        <v>31.03.2024</v>
      </c>
      <c r="H32" s="1111" t="s">
        <v>1578</v>
      </c>
      <c r="O32" s="1075" t="s">
        <v>1210</v>
      </c>
      <c r="AX32" s="1121" t="s">
        <v>1579</v>
      </c>
      <c r="AZ32" s="1121" t="s">
        <v>1308</v>
      </c>
      <c r="BE32" s="1121">
        <v>2030</v>
      </c>
      <c r="BJ32" s="1069" t="s">
        <v>1464</v>
      </c>
      <c r="BL32" s="1069" t="s">
        <v>1464</v>
      </c>
    </row>
    <row customHeight="1" ht="11.25">
      <c r="A33" s="1075" t="s">
        <v>1580</v>
      </c>
      <c r="O33" s="1075" t="s">
        <v>1237</v>
      </c>
      <c r="AX33" s="1121" t="s">
        <v>1581</v>
      </c>
      <c r="AZ33" s="1121" t="s">
        <v>1211</v>
      </c>
      <c r="BE33" s="1121">
        <v>2031</v>
      </c>
      <c r="BJ33" s="1069" t="s">
        <v>1471</v>
      </c>
      <c r="BL33" s="1069" t="s">
        <v>1471</v>
      </c>
    </row>
    <row customHeight="1" ht="11.25">
      <c r="A34" s="1075" t="s">
        <v>1582</v>
      </c>
      <c r="O34" s="1075" t="s">
        <v>1273</v>
      </c>
      <c r="AX34" s="1121" t="s">
        <v>1583</v>
      </c>
      <c r="BE34" s="1121">
        <v>2032</v>
      </c>
      <c r="BJ34" s="1069" t="s">
        <v>1482</v>
      </c>
      <c r="BL34" s="1069" t="s">
        <v>1482</v>
      </c>
    </row>
    <row customHeight="1" ht="11.25">
      <c r="A35" s="1075" t="s">
        <v>1584</v>
      </c>
      <c r="O35" s="1075" t="s">
        <v>1306</v>
      </c>
      <c r="AX35" s="1121" t="s">
        <v>1585</v>
      </c>
      <c r="AZ35" s="1068" t="s">
        <v>1586</v>
      </c>
      <c r="BE35" s="1121">
        <v>2033</v>
      </c>
      <c r="BL35" s="1069" t="s">
        <v>1587</v>
      </c>
    </row>
    <row customHeight="1" ht="11.25">
      <c r="A36" s="1871" t="s">
        <v>1588</v>
      </c>
      <c r="D36" s="1112" t="s">
        <v>1589</v>
      </c>
      <c r="E36" s="1113" t="s">
        <v>904</v>
      </c>
      <c r="F36" s="1114" t="str">
        <f>INDEX(E37:E41,MATCH(TEMPLATE_SPHERE,F37:F41,0))</f>
        <v>водоотведения</v>
      </c>
      <c r="G36" s="1114" t="str">
        <f>INDEX(G37:G41,MATCH(TEMPLATE_SPHERE,F37:F41,0))</f>
        <v>водоотведение</v>
      </c>
      <c r="O36" s="1075" t="s">
        <v>1331</v>
      </c>
      <c r="AX36" s="1121" t="s">
        <v>1590</v>
      </c>
      <c r="AZ36" s="1121" t="s">
        <v>1211</v>
      </c>
      <c r="BE36" s="1121">
        <v>2034</v>
      </c>
      <c r="BL36" s="1069" t="s">
        <v>1591</v>
      </c>
    </row>
    <row customHeight="1" ht="11.25">
      <c r="A37" s="1075" t="s">
        <v>1592</v>
      </c>
      <c r="E37" s="408" t="s">
        <v>1593</v>
      </c>
      <c r="F37" s="1115" t="s">
        <v>805</v>
      </c>
      <c r="G37" s="408" t="s">
        <v>1594</v>
      </c>
      <c r="O37" s="1075" t="s">
        <v>1350</v>
      </c>
      <c r="AX37" s="1121" t="s">
        <v>1595</v>
      </c>
      <c r="AZ37" s="1121" t="s">
        <v>1239</v>
      </c>
      <c r="BE37" s="1121">
        <v>2035</v>
      </c>
    </row>
    <row customHeight="1" ht="11.25">
      <c r="A38" s="1075" t="s">
        <v>1596</v>
      </c>
      <c r="E38" s="408" t="s">
        <v>1597</v>
      </c>
      <c r="F38" s="1116" t="s">
        <v>851</v>
      </c>
      <c r="G38" s="408" t="s">
        <v>1598</v>
      </c>
      <c r="O38" s="1075" t="s">
        <v>1367</v>
      </c>
      <c r="AX38" s="1121" t="s">
        <v>1599</v>
      </c>
      <c r="AZ38" s="1121" t="s">
        <v>1274</v>
      </c>
      <c r="BE38" s="1121">
        <v>2036</v>
      </c>
      <c r="BH38" s="1068" t="s">
        <v>1600</v>
      </c>
      <c r="BJ38" s="1068" t="s">
        <v>1601</v>
      </c>
      <c r="BL38" s="1068" t="s">
        <v>1602</v>
      </c>
      <c r="BN38" s="1068" t="s">
        <v>1603</v>
      </c>
    </row>
    <row customHeight="1" ht="11.25">
      <c r="A39" s="1075" t="s">
        <v>1604</v>
      </c>
      <c r="E39" s="408" t="s">
        <v>1605</v>
      </c>
      <c r="F39" s="1116" t="s">
        <v>904</v>
      </c>
      <c r="G39" s="408" t="s">
        <v>1606</v>
      </c>
      <c r="O39" s="1075" t="s">
        <v>1383</v>
      </c>
      <c r="AX39" s="1121" t="s">
        <v>1607</v>
      </c>
      <c r="AZ39" s="1121" t="s">
        <v>1307</v>
      </c>
      <c r="BE39" s="1121">
        <v>2037</v>
      </c>
      <c r="BH39" s="1069" t="s">
        <v>1608</v>
      </c>
      <c r="BJ39" s="1218" t="s">
        <v>1608</v>
      </c>
      <c r="BL39" s="1218" t="s">
        <v>1608</v>
      </c>
      <c r="BN39" s="1069" t="s">
        <v>1609</v>
      </c>
    </row>
    <row customHeight="1" ht="11.25">
      <c r="A40" s="1075" t="s">
        <v>1610</v>
      </c>
      <c r="E40" s="408" t="s">
        <v>1611</v>
      </c>
      <c r="F40" s="1116" t="s">
        <v>891</v>
      </c>
      <c r="G40" s="408" t="s">
        <v>1612</v>
      </c>
      <c r="O40" s="1075" t="s">
        <v>1399</v>
      </c>
      <c r="AX40" s="1121" t="s">
        <v>1613</v>
      </c>
      <c r="BE40" s="1121">
        <v>2038</v>
      </c>
      <c r="BH40" s="1069" t="s">
        <v>1614</v>
      </c>
      <c r="BJ40" s="1218" t="s">
        <v>1024</v>
      </c>
      <c r="BL40" s="1218" t="s">
        <v>1024</v>
      </c>
      <c r="BN40" s="1069" t="s">
        <v>1058</v>
      </c>
    </row>
    <row customHeight="1" ht="11.25">
      <c r="A41" s="1075" t="s">
        <v>1615</v>
      </c>
      <c r="E41" s="408" t="s">
        <v>1616</v>
      </c>
      <c r="F41" s="1116" t="s">
        <v>1617</v>
      </c>
      <c r="G41" s="408" t="s">
        <v>1616</v>
      </c>
      <c r="O41" s="1075" t="s">
        <v>1415</v>
      </c>
      <c r="AX41" s="1121" t="s">
        <v>1618</v>
      </c>
      <c r="AZ41" s="1068" t="s">
        <v>1619</v>
      </c>
      <c r="BE41" s="1121">
        <v>2039</v>
      </c>
      <c r="BH41" s="1069" t="s">
        <v>1620</v>
      </c>
      <c r="BJ41" s="1218" t="s">
        <v>1020</v>
      </c>
      <c r="BL41" s="1218" t="s">
        <v>1020</v>
      </c>
      <c r="BN41" s="1069" t="s">
        <v>1045</v>
      </c>
    </row>
    <row customHeight="1" ht="11.25">
      <c r="A42" s="1075" t="s">
        <v>1621</v>
      </c>
      <c r="AX42" s="1121" t="s">
        <v>1622</v>
      </c>
      <c r="AZ42" s="1121" t="s">
        <v>1210</v>
      </c>
      <c r="BE42" s="1121">
        <v>2040</v>
      </c>
      <c r="BH42" s="1069" t="s">
        <v>1042</v>
      </c>
      <c r="BJ42" s="1218" t="s">
        <v>1022</v>
      </c>
      <c r="BL42" s="1218" t="s">
        <v>1022</v>
      </c>
      <c r="BN42" s="1069" t="s">
        <v>1623</v>
      </c>
    </row>
    <row customHeight="1" ht="11.25">
      <c r="A43" s="1075" t="s">
        <v>1624</v>
      </c>
      <c r="AX43" s="1121" t="s">
        <v>1625</v>
      </c>
      <c r="AZ43" s="1121" t="s">
        <v>1237</v>
      </c>
      <c r="BE43" s="1121">
        <v>2041</v>
      </c>
      <c r="BH43" s="1069" t="s">
        <v>1626</v>
      </c>
      <c r="BJ43" s="1218" t="s">
        <v>1620</v>
      </c>
      <c r="BL43" s="1218" t="s">
        <v>1620</v>
      </c>
      <c r="BN43" s="1069" t="s">
        <v>1627</v>
      </c>
    </row>
    <row customHeight="1" ht="11.25">
      <c r="A44" s="1075" t="s">
        <v>1628</v>
      </c>
      <c r="G44" s="1095">
        <f>YEAR(TODAY())</f>
        <v>2024</v>
      </c>
      <c r="I44" s="800" t="s">
        <v>1629</v>
      </c>
      <c r="J44" s="1090" t="s">
        <v>1630</v>
      </c>
      <c r="K44" s="1090" t="s">
        <v>1631</v>
      </c>
      <c r="AX44" s="1121" t="s">
        <v>1632</v>
      </c>
      <c r="AZ44" s="1121" t="s">
        <v>1273</v>
      </c>
      <c r="BE44" s="1121">
        <v>2042</v>
      </c>
      <c r="BH44" s="1069" t="s">
        <v>1633</v>
      </c>
      <c r="BJ44" s="1218" t="s">
        <v>1042</v>
      </c>
      <c r="BL44" s="1218" t="s">
        <v>1042</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1306</v>
      </c>
      <c r="BE45" s="1121">
        <v>2043</v>
      </c>
      <c r="BH45" s="1069" t="s">
        <v>1642</v>
      </c>
      <c r="BJ45" s="1218" t="s">
        <v>1036</v>
      </c>
      <c r="BL45" s="1218" t="s">
        <v>1036</v>
      </c>
      <c r="BN45" s="1069" t="s">
        <v>1643</v>
      </c>
    </row>
    <row customHeight="1" ht="11.25">
      <c r="A46" s="1075" t="s">
        <v>1644</v>
      </c>
      <c r="E46" s="408" t="s">
        <v>27</v>
      </c>
      <c r="F46" s="1115" t="s">
        <v>1645</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1646</v>
      </c>
      <c r="AZ46" s="1121" t="s">
        <v>1331</v>
      </c>
      <c r="BE46" s="1121">
        <v>2044</v>
      </c>
      <c r="BH46" s="1069" t="s">
        <v>1045</v>
      </c>
      <c r="BJ46" s="1218" t="s">
        <v>1026</v>
      </c>
      <c r="BL46" s="1218" t="s">
        <v>1026</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31.03.2024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1649</v>
      </c>
      <c r="AZ47" s="1121" t="s">
        <v>1350</v>
      </c>
      <c r="BE47" s="1121">
        <v>2045</v>
      </c>
      <c r="BH47" s="1069" t="s">
        <v>1623</v>
      </c>
      <c r="BJ47" s="1218" t="s">
        <v>1028</v>
      </c>
      <c r="BL47" s="1218" t="s">
        <v>1028</v>
      </c>
      <c r="BN47" s="1069" t="s">
        <v>1650</v>
      </c>
    </row>
    <row customHeight="1" ht="11.25">
      <c r="A48" s="1075" t="s">
        <v>1651</v>
      </c>
      <c r="E48" s="408" t="s">
        <v>1652</v>
      </c>
      <c r="F48" s="1116" t="s">
        <v>1653</v>
      </c>
      <c r="G48" s="1117" t="str">
        <f>_xlfn.IFERROR(IF(f_year="","01.01."&amp;CURRENT_YEAR,"01.01."&amp;f_year),"01.01."&amp;CURRENT_YEAR)</f>
        <v>01.01.2024</v>
      </c>
      <c r="H48" s="1117" t="str">
        <f>_xlfn.IFERROR(IF(f_year="","31.12."&amp;CURRENT_YEAR,"31.12."&amp;f_year),"31.12."&amp;CURRENT_YEAR)</f>
        <v>31.12.2024</v>
      </c>
      <c r="I48" s="1743">
        <f>IF(f_year="",TRUE,FALSE)</f>
        <v>0</v>
      </c>
      <c r="J48" s="1746" t="s">
        <v>1654</v>
      </c>
      <c r="K48" s="1747"/>
      <c r="AX48" s="1121" t="s">
        <v>1655</v>
      </c>
      <c r="AZ48" s="1121" t="s">
        <v>1367</v>
      </c>
      <c r="BE48" s="1121">
        <v>2046</v>
      </c>
      <c r="BH48" s="1069" t="s">
        <v>1627</v>
      </c>
      <c r="BJ48" s="1218" t="s">
        <v>1030</v>
      </c>
      <c r="BL48" s="1218" t="s">
        <v>1030</v>
      </c>
      <c r="BN48" s="1069" t="s">
        <v>1656</v>
      </c>
    </row>
    <row customHeight="1" ht="11.25">
      <c r="A49" s="1075" t="s">
        <v>1657</v>
      </c>
      <c r="E49" s="408" t="s">
        <v>1658</v>
      </c>
      <c r="F49" s="1116" t="s">
        <v>1659</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1660</v>
      </c>
      <c r="AZ49" s="1121" t="s">
        <v>1383</v>
      </c>
      <c r="BE49" s="1121">
        <v>2047</v>
      </c>
      <c r="BH49" s="1069" t="s">
        <v>1046</v>
      </c>
      <c r="BJ49" s="1218" t="s">
        <v>1032</v>
      </c>
      <c r="BL49" s="1218" t="s">
        <v>1032</v>
      </c>
    </row>
    <row customHeight="1" ht="11.25">
      <c r="A50" s="1075" t="s">
        <v>1661</v>
      </c>
      <c r="E50" s="408" t="s">
        <v>1662</v>
      </c>
      <c r="F50" s="1116" t="s">
        <v>1016</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1663</v>
      </c>
      <c r="AZ50" s="1121" t="s">
        <v>1399</v>
      </c>
      <c r="BE50" s="1121">
        <v>2048</v>
      </c>
      <c r="BH50" s="1069" t="s">
        <v>1634</v>
      </c>
      <c r="BJ50" s="1218" t="s">
        <v>1034</v>
      </c>
      <c r="BL50" s="1218" t="s">
        <v>1034</v>
      </c>
    </row>
    <row customHeight="1" ht="11.25">
      <c r="A51" s="1075" t="s">
        <v>1664</v>
      </c>
      <c r="E51" s="408" t="s">
        <v>1665</v>
      </c>
      <c r="F51" s="1116" t="s">
        <v>1666</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1415</v>
      </c>
      <c r="BE51" s="1121">
        <v>2049</v>
      </c>
      <c r="BH51" s="1069" t="s">
        <v>1643</v>
      </c>
      <c r="BJ51" s="1218" t="s">
        <v>1668</v>
      </c>
      <c r="BL51" s="1218" t="s">
        <v>1668</v>
      </c>
    </row>
    <row customHeight="1" ht="11.25">
      <c r="A52" s="1075" t="s">
        <v>16</v>
      </c>
      <c r="E52" s="408" t="s">
        <v>1669</v>
      </c>
      <c r="F52" s="1116" t="s">
        <v>1670</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1671</v>
      </c>
      <c r="AZ52" s="1121" t="s">
        <v>1211</v>
      </c>
      <c r="BE52" s="1121">
        <v>2050</v>
      </c>
      <c r="BH52" s="1069" t="s">
        <v>1647</v>
      </c>
      <c r="BJ52" s="1218" t="s">
        <v>1045</v>
      </c>
      <c r="BL52" s="1218" t="s">
        <v>1045</v>
      </c>
    </row>
    <row customHeight="1" ht="11.25">
      <c r="A53" s="1075" t="s">
        <v>1672</v>
      </c>
      <c r="E53" s="408" t="s">
        <v>1673</v>
      </c>
      <c r="F53" s="1116" t="s">
        <v>1673</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1674</v>
      </c>
      <c r="K53" s="1747"/>
      <c r="AX53" s="1121" t="s">
        <v>1675</v>
      </c>
      <c r="BE53" s="1121">
        <v>2051</v>
      </c>
      <c r="BH53" s="1069" t="s">
        <v>1650</v>
      </c>
      <c r="BJ53" s="1218" t="s">
        <v>1623</v>
      </c>
      <c r="BL53" s="1218" t="s">
        <v>1623</v>
      </c>
    </row>
    <row customHeight="1" ht="11.25">
      <c r="A54" s="1075" t="s">
        <v>1676</v>
      </c>
      <c r="AX54" s="1121" t="s">
        <v>1677</v>
      </c>
      <c r="AZ54" s="1068" t="s">
        <v>1678</v>
      </c>
      <c r="BE54" s="1121">
        <v>2052</v>
      </c>
      <c r="BH54" s="1069" t="s">
        <v>1656</v>
      </c>
      <c r="BJ54" s="1218" t="s">
        <v>1627</v>
      </c>
      <c r="BL54" s="1218" t="s">
        <v>1627</v>
      </c>
    </row>
    <row customHeight="1" ht="11.25">
      <c r="A55" s="1075" t="s">
        <v>1679</v>
      </c>
      <c r="AX55" s="1121" t="s">
        <v>1680</v>
      </c>
      <c r="AZ55" s="1121" t="s">
        <v>1213</v>
      </c>
      <c r="BE55" s="1121">
        <v>2053</v>
      </c>
      <c r="BH55" s="1071" t="s">
        <v>22</v>
      </c>
      <c r="BJ55" s="1218" t="s">
        <v>1046</v>
      </c>
      <c r="BL55" s="1218" t="s">
        <v>1046</v>
      </c>
    </row>
    <row customHeight="1" ht="11.25">
      <c r="A56" s="1075" t="s">
        <v>1681</v>
      </c>
      <c r="D56" s="1119" t="s">
        <v>1682</v>
      </c>
      <c r="E56" s="1096" t="s">
        <v>109</v>
      </c>
      <c r="F56" s="1075" t="s">
        <v>1683</v>
      </c>
      <c r="AX56" s="1121" t="s">
        <v>1684</v>
      </c>
      <c r="AZ56" s="1121" t="s">
        <v>1241</v>
      </c>
      <c r="BE56" s="1121">
        <v>2054</v>
      </c>
      <c r="BH56" s="1071" t="s">
        <v>22</v>
      </c>
      <c r="BJ56" s="1218" t="s">
        <v>1634</v>
      </c>
      <c r="BL56" s="1218" t="s">
        <v>1634</v>
      </c>
    </row>
    <row customHeight="1" ht="11.25">
      <c r="A57" s="1075" t="s">
        <v>1685</v>
      </c>
      <c r="D57" s="1119" t="s">
        <v>1686</v>
      </c>
      <c r="E57" s="1096" t="s">
        <v>109</v>
      </c>
      <c r="F57" s="1075" t="s">
        <v>1683</v>
      </c>
      <c r="AX57" s="1121" t="s">
        <v>1687</v>
      </c>
      <c r="AZ57" s="1121" t="s">
        <v>1276</v>
      </c>
      <c r="BE57" s="1121">
        <v>2055</v>
      </c>
      <c r="BJ57" s="1218" t="s">
        <v>1643</v>
      </c>
      <c r="BL57" s="1218" t="s">
        <v>1643</v>
      </c>
    </row>
    <row customHeight="1" ht="11.25">
      <c r="A58" s="1075" t="s">
        <v>1688</v>
      </c>
      <c r="D58" s="1119" t="s">
        <v>1689</v>
      </c>
      <c r="E58" s="1096" t="s">
        <v>109</v>
      </c>
      <c r="F58" s="1075" t="s">
        <v>1683</v>
      </c>
      <c r="AX58" s="1121" t="s">
        <v>1690</v>
      </c>
      <c r="BE58" s="1121">
        <v>2056</v>
      </c>
      <c r="BJ58" s="1218" t="s">
        <v>1647</v>
      </c>
      <c r="BL58" s="1218" t="s">
        <v>1647</v>
      </c>
    </row>
    <row customHeight="1" ht="11.25">
      <c r="A59" s="1075" t="s">
        <v>1691</v>
      </c>
      <c r="D59" s="1119" t="s">
        <v>130</v>
      </c>
      <c r="E59" s="1096" t="s">
        <v>1579</v>
      </c>
      <c r="F59" s="1075" t="s">
        <v>1692</v>
      </c>
      <c r="AX59" s="1121" t="s">
        <v>1693</v>
      </c>
      <c r="AZ59" s="1068" t="s">
        <v>1694</v>
      </c>
      <c r="BE59" s="1121">
        <v>2057</v>
      </c>
      <c r="BJ59" s="1218" t="s">
        <v>1650</v>
      </c>
      <c r="BL59" s="1218" t="s">
        <v>1650</v>
      </c>
    </row>
    <row customHeight="1" ht="11.25">
      <c r="A60" s="1075" t="s">
        <v>1695</v>
      </c>
      <c r="D60" s="1119" t="s">
        <v>1696</v>
      </c>
      <c r="E60" s="1096" t="s">
        <v>1579</v>
      </c>
      <c r="F60" s="1075" t="s">
        <v>1692</v>
      </c>
      <c r="AX60" s="1121" t="s">
        <v>1697</v>
      </c>
      <c r="AZ60" s="1121" t="s">
        <v>1214</v>
      </c>
      <c r="BE60" s="1121">
        <v>2058</v>
      </c>
      <c r="BJ60" s="1218" t="s">
        <v>1656</v>
      </c>
      <c r="BL60" s="1218" t="s">
        <v>1656</v>
      </c>
    </row>
    <row customHeight="1" ht="11.25">
      <c r="A61" s="1075" t="s">
        <v>1698</v>
      </c>
      <c r="D61" s="1119" t="s">
        <v>1699</v>
      </c>
      <c r="E61" s="1096" t="s">
        <v>1579</v>
      </c>
      <c r="F61" s="1075" t="s">
        <v>1692</v>
      </c>
      <c r="AX61" s="1121" t="s">
        <v>1700</v>
      </c>
      <c r="AZ61" s="1121" t="s">
        <v>1242</v>
      </c>
      <c r="BE61" s="1121">
        <v>2059</v>
      </c>
      <c r="BL61" s="1218" t="s">
        <v>1038</v>
      </c>
    </row>
    <row customHeight="1" ht="11.25">
      <c r="A62" s="1075" t="s">
        <v>1701</v>
      </c>
      <c r="D62" s="1119" t="s">
        <v>129</v>
      </c>
      <c r="E62" s="1096">
        <v>30</v>
      </c>
      <c r="F62" s="1075" t="s">
        <v>1692</v>
      </c>
      <c r="AZ62" s="1121" t="s">
        <v>1277</v>
      </c>
      <c r="BE62" s="1121">
        <v>2060</v>
      </c>
      <c r="BL62" s="1218" t="s">
        <v>1040</v>
      </c>
    </row>
    <row customHeight="1" ht="11.25">
      <c r="A63" s="1075" t="s">
        <v>1702</v>
      </c>
      <c r="D63" s="1119" t="s">
        <v>1703</v>
      </c>
      <c r="E63" s="1096">
        <v>30</v>
      </c>
      <c r="F63" s="1075" t="s">
        <v>1692</v>
      </c>
      <c r="AZ63" s="1121" t="s">
        <v>1309</v>
      </c>
      <c r="BE63" s="1121">
        <v>2061</v>
      </c>
    </row>
    <row customHeight="1" ht="11.25">
      <c r="A64" s="1075" t="s">
        <v>1704</v>
      </c>
      <c r="D64" s="1119" t="s">
        <v>1705</v>
      </c>
      <c r="E64" s="1096">
        <v>30</v>
      </c>
      <c r="F64" s="1075" t="s">
        <v>1692</v>
      </c>
      <c r="AZ64" s="1121" t="s">
        <v>1332</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1215</v>
      </c>
      <c r="BE67" s="1121">
        <v>2065</v>
      </c>
    </row>
    <row customHeight="1" ht="11.25">
      <c r="A68" s="1075" t="s">
        <v>1710</v>
      </c>
      <c r="AZ68" s="1121" t="s">
        <v>1243</v>
      </c>
      <c r="BE68" s="1121">
        <v>2066</v>
      </c>
      <c r="BH68" s="1068" t="s">
        <v>1711</v>
      </c>
      <c r="BJ68" s="1068" t="s">
        <v>1712</v>
      </c>
      <c r="BL68" s="1068" t="s">
        <v>1713</v>
      </c>
      <c r="BN68" s="1068" t="s">
        <v>1714</v>
      </c>
    </row>
    <row customHeight="1" ht="11.25">
      <c r="A69" s="1075" t="s">
        <v>1715</v>
      </c>
      <c r="AZ69" s="1121" t="s">
        <v>1278</v>
      </c>
      <c r="BE69" s="1121">
        <v>2067</v>
      </c>
      <c r="BH69" s="1069" t="s">
        <v>1716</v>
      </c>
      <c r="BI69" s="1118" t="s">
        <v>98</v>
      </c>
      <c r="BJ69" s="1069" t="s">
        <v>1717</v>
      </c>
      <c r="BK69" s="1118" t="s">
        <v>98</v>
      </c>
      <c r="BL69" s="1069" t="s">
        <v>1718</v>
      </c>
      <c r="BM69" s="1071" t="s">
        <v>98</v>
      </c>
      <c r="BN69" s="1069" t="s">
        <v>1719</v>
      </c>
    </row>
    <row customHeight="1" ht="11.25">
      <c r="A70" s="1075" t="s">
        <v>1720</v>
      </c>
      <c r="AZ70" s="1121" t="s">
        <v>1310</v>
      </c>
      <c r="BE70" s="1121">
        <v>2068</v>
      </c>
      <c r="BH70" s="1069" t="s">
        <v>1721</v>
      </c>
      <c r="BJ70" s="1069" t="s">
        <v>1722</v>
      </c>
      <c r="BL70" s="1069" t="s">
        <v>1723</v>
      </c>
      <c r="BN70" s="1069" t="s">
        <v>1724</v>
      </c>
    </row>
    <row customHeight="1" ht="11.25">
      <c r="A71" s="1075" t="s">
        <v>1725</v>
      </c>
      <c r="AZ71" s="1121" t="s">
        <v>1312</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109</v>
      </c>
      <c r="BJ73" s="1069" t="s">
        <v>1735</v>
      </c>
      <c r="BK73" s="1118" t="s">
        <v>109</v>
      </c>
      <c r="BL73" s="1069" t="s">
        <v>1736</v>
      </c>
      <c r="BM73" s="1071" t="s">
        <v>109</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1224</v>
      </c>
      <c r="BH76" s="1069" t="s">
        <v>1747</v>
      </c>
      <c r="BJ76" s="1069" t="s">
        <v>1748</v>
      </c>
      <c r="BL76" s="1069" t="s">
        <v>1749</v>
      </c>
    </row>
    <row customHeight="1" ht="11.25">
      <c r="A77" s="1075" t="s">
        <v>1750</v>
      </c>
      <c r="AZ77" s="1121" t="s">
        <v>1253</v>
      </c>
    </row>
    <row customHeight="1" ht="11.25">
      <c r="A78" s="1075" t="s">
        <v>1751</v>
      </c>
      <c r="AZ78" s="1121" t="s">
        <v>1285</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1016</v>
      </c>
    </row>
    <row customHeight="1" ht="11.25">
      <c r="A91" s="1075" t="s">
        <v>1793</v>
      </c>
      <c r="AZ91" s="1121" t="s">
        <v>1052</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568</v>
      </c>
      <c r="BH108" s="1069" t="s">
        <v>1846</v>
      </c>
      <c r="BJ108" s="1069" t="s">
        <v>1847</v>
      </c>
      <c r="BL108" s="1069" t="s">
        <v>1501</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1211</v>
      </c>
    </row>
    <row customHeight="1" ht="11.25">
      <c r="AZ116" s="1902" t="s">
        <v>1835</v>
      </c>
      <c r="BA116" s="1903" t="s">
        <v>1836</v>
      </c>
      <c r="BH116" s="1069" t="s">
        <v>1239</v>
      </c>
    </row>
    <row customHeight="1" ht="11.25">
      <c r="BH117" s="1069" t="s">
        <v>1274</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48CF7-51D2-6C46-1A9E-D64290B51EA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Алтай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87</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303</v>
      </c>
      <c r="G13" s="475"/>
      <c r="H13" s="1534"/>
      <c r="J13" s="456">
        <v>19</v>
      </c>
    </row>
    <row customHeight="1" ht="19.95">
      <c r="A14" s="503"/>
      <c r="B14" s="503"/>
      <c r="C14" s="458"/>
      <c r="D14" s="1524" t="s">
        <v>706</v>
      </c>
      <c r="E14" s="1525" t="s">
        <v>1853</v>
      </c>
      <c r="F14" s="1527"/>
      <c r="G14" s="1526" t="s">
        <v>1854</v>
      </c>
      <c r="H14" s="1534"/>
      <c r="J14" s="456">
        <v>19</v>
      </c>
    </row>
    <row customHeight="1" ht="19.95">
      <c r="A15" s="503"/>
      <c r="B15" s="503"/>
      <c r="C15" s="458"/>
      <c r="D15" s="1524" t="s">
        <v>304</v>
      </c>
      <c r="E15" s="1525" t="s">
        <v>1855</v>
      </c>
      <c r="F15" s="1527"/>
      <c r="G15" s="1526" t="s">
        <v>1856</v>
      </c>
      <c r="H15" s="1534"/>
      <c r="J15" s="456">
        <v>19</v>
      </c>
    </row>
    <row customHeight="1" ht="24">
      <c r="A16" s="503"/>
      <c r="B16" s="503"/>
      <c r="C16" s="458"/>
      <c r="D16" s="1524" t="s">
        <v>307</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109</v>
      </c>
      <c r="E19" s="1528" t="s">
        <v>1862</v>
      </c>
      <c r="F19" s="1522" t="s">
        <v>303</v>
      </c>
      <c r="G19" s="2472" t="s">
        <v>1863</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80163-E0EB-AE7C-66C7-59580470BD9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E123B-01B9-103F-097C-536EC653042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АО "Водоканал"</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"Водоканал"</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6D009-D3C5-84A9-9FD5-EC0BCA56F02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АО "Водоканал"</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"Водоканал"</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3224B-E971-FED6-D949-A849E0EAEE9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Республика Алтай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87</v>
      </c>
      <c r="F11" s="2493" t="s">
        <v>301</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Алтай</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6F805-A9D1-BA74-0914-956946E5F3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387</v>
      </c>
      <c r="I10" s="2210"/>
      <c r="M10" s="122">
        <v>23</v>
      </c>
    </row>
    <row customHeight="1" ht="12" hidden="1">
      <c r="D11" s="88" t="s">
        <v>98</v>
      </c>
      <c r="E11" s="88" t="s">
        <v>90</v>
      </c>
      <c r="F11" s="88" t="s">
        <v>109</v>
      </c>
      <c r="G11" s="88" t="s">
        <v>91</v>
      </c>
      <c r="H11" s="88" t="s">
        <v>92</v>
      </c>
      <c r="I11" s="88" t="s">
        <v>110</v>
      </c>
      <c r="M11" s="122">
        <v>0</v>
      </c>
    </row>
    <row s="1824" customFormat="1" customHeight="1" ht="26.25">
      <c r="A12" s="146" t="s">
        <v>89</v>
      </c>
      <c r="B12" s="126" t="s">
        <v>22</v>
      </c>
      <c r="C12" s="127"/>
      <c r="D12" s="129" t="s">
        <v>98</v>
      </c>
      <c r="E12" s="382"/>
      <c r="F12" s="382"/>
      <c r="G12" s="1735" t="s">
        <v>22</v>
      </c>
      <c r="H12" s="383"/>
      <c r="I12" s="2170" t="s">
        <v>1890</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9A607-F53F-B4D2-67E8-66B98BB7287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88614-6BF6-AB77-1192-3ADCADF3878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284</v>
      </c>
      <c r="M9" s="70">
        <v>16</v>
      </c>
    </row>
    <row customHeight="1" ht="12.75">
      <c r="C10" s="93"/>
      <c r="D10" s="88" t="s">
        <v>98</v>
      </c>
      <c r="E10" s="88" t="s">
        <v>108</v>
      </c>
      <c r="M10" s="70">
        <v>12</v>
      </c>
    </row>
    <row customHeight="1" ht="15" hidden="1">
      <c r="C11" s="93"/>
      <c r="D11" s="114">
        <v>0</v>
      </c>
      <c r="E11" s="150"/>
      <c r="M11" s="70">
        <v>0</v>
      </c>
    </row>
    <row customHeight="1" ht="14.699999999999998">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BC727-E29E-2DEE-DC45-E83FB70131A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88</v>
      </c>
      <c r="G9" s="2176" t="s">
        <v>127</v>
      </c>
      <c r="H9" s="2195"/>
      <c r="I9" s="2196"/>
      <c r="J9" s="2102"/>
      <c r="K9" s="1560"/>
      <c r="L9" s="2128" t="s">
        <v>285</v>
      </c>
      <c r="M9" s="2102"/>
      <c r="N9" s="2193" t="s">
        <v>87</v>
      </c>
      <c r="O9" s="2194"/>
      <c r="P9" s="2128" t="s">
        <v>128</v>
      </c>
      <c r="Q9" s="1557"/>
      <c r="R9" s="2128" t="s">
        <v>285</v>
      </c>
      <c r="S9" s="2102"/>
      <c r="T9" s="2193" t="s">
        <v>87</v>
      </c>
      <c r="U9" s="2194"/>
      <c r="V9" s="2128" t="s">
        <v>128</v>
      </c>
      <c r="W9" s="1557"/>
      <c r="X9" s="2128" t="s">
        <v>285</v>
      </c>
      <c r="Y9" s="2102"/>
      <c r="Z9" s="2193" t="s">
        <v>87</v>
      </c>
      <c r="AA9" s="2194"/>
      <c r="AB9" s="2128" t="s">
        <v>286</v>
      </c>
      <c r="AC9" s="1557"/>
      <c r="AD9" s="2128" t="s">
        <v>285</v>
      </c>
      <c r="AE9" s="2102"/>
      <c r="AF9" s="2193" t="s">
        <v>87</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98</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ADEA1-1117-D2ED-85A9-EBE37DD804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BA905-DDE4-2A31-E015-D0CDAC75BC2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98</v>
      </c>
      <c r="E23" s="2110"/>
      <c r="F23" s="2108" t="s">
        <v>19</v>
      </c>
      <c r="G23" s="2558"/>
      <c r="H23" s="2128">
        <v>1</v>
      </c>
      <c r="I23" s="2560" t="str">
        <f>IF(U23="","",INDEX(TERRITORY_MR_LIST,MATCH(U23,TERRITORY_LIST_ID,0)))</f>
        <v/>
      </c>
      <c r="J23" s="2108" t="s">
        <v>19</v>
      </c>
      <c r="K23" s="833"/>
      <c r="L23" s="1783" t="s">
        <v>98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98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98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19</v>
      </c>
      <c r="K56" s="2635" t="s">
        <v>22</v>
      </c>
      <c r="L56" s="90"/>
      <c r="M56" s="1637"/>
      <c r="N56" s="1637"/>
      <c r="O56" s="1637"/>
      <c r="P56" s="517" t="s">
        <v>389</v>
      </c>
      <c r="Q56" s="517" t="s">
        <v>390</v>
      </c>
      <c r="R56" s="518" t="s">
        <v>391</v>
      </c>
      <c r="S56" s="1637" t="s">
        <v>392</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98</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98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98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98</v>
      </c>
      <c r="G139" s="2576" t="s">
        <v>22</v>
      </c>
      <c r="H139" s="290"/>
      <c r="I139" s="638" t="s">
        <v>98</v>
      </c>
      <c r="J139" s="1808" t="s">
        <v>1932</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98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98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98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98</v>
      </c>
      <c r="N154" s="2505" t="str">
        <f>IF(Z154="","",INDEX(TERRITORY_MR_LIST,MATCH(Z154,TERRITORY_LIST_ID,0)))</f>
        <v/>
      </c>
      <c r="O154" s="2186" t="s">
        <v>65</v>
      </c>
      <c r="P154" s="2109"/>
      <c r="Q154" s="2109" t="s">
        <v>98</v>
      </c>
      <c r="R154" s="2503" t="s">
        <v>22</v>
      </c>
      <c r="S154" s="2108" t="s">
        <v>65</v>
      </c>
      <c r="T154" s="1812"/>
      <c r="U154" s="1812" t="s">
        <v>98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98</v>
      </c>
      <c r="N160" s="2505" t="str">
        <f>IF(Z160="","",INDEX(TERRITORY_MR_LIST,MATCH(Z160,TERRITORY_LIST_ID,0)))</f>
        <v/>
      </c>
      <c r="O160" s="2186" t="s">
        <v>65</v>
      </c>
      <c r="P160" s="2109"/>
      <c r="Q160" s="2109" t="s">
        <v>98</v>
      </c>
      <c r="R160" s="2503" t="s">
        <v>22</v>
      </c>
      <c r="S160" s="2108" t="s">
        <v>65</v>
      </c>
      <c r="T160" s="1812"/>
      <c r="U160" s="1812" t="s">
        <v>98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98</v>
      </c>
      <c r="N165" s="2505" t="str">
        <f>IF(Z165="","",INDEX(TERRITORY_MR_LIST,MATCH(Z165,TERRITORY_LIST_ID,0)))</f>
        <v/>
      </c>
      <c r="O165" s="2186" t="s">
        <v>65</v>
      </c>
      <c r="P165" s="2109"/>
      <c r="Q165" s="2109" t="s">
        <v>98</v>
      </c>
      <c r="R165" s="2503" t="s">
        <v>22</v>
      </c>
      <c r="S165" s="2108" t="s">
        <v>65</v>
      </c>
      <c r="T165" s="1812"/>
      <c r="U165" s="1812" t="s">
        <v>98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98</v>
      </c>
      <c r="R169" s="2503" t="s">
        <v>22</v>
      </c>
      <c r="S169" s="2108" t="s">
        <v>65</v>
      </c>
      <c r="T169" s="1812"/>
      <c r="U169" s="1812" t="s">
        <v>98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98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98</v>
      </c>
      <c r="N176" s="2505" t="str">
        <f>IF(Z176="","",INDEX(TERRITORY_MR_LIST,MATCH(Z176,TERRITORY_LIST_ID,0)))</f>
        <v/>
      </c>
      <c r="O176" s="2186" t="s">
        <v>65</v>
      </c>
      <c r="P176" s="2109"/>
      <c r="Q176" s="2109" t="s">
        <v>98</v>
      </c>
      <c r="R176" s="2503" t="s">
        <v>22</v>
      </c>
      <c r="S176" s="2407" t="s">
        <v>19</v>
      </c>
      <c r="T176" s="1803"/>
      <c r="U176" s="1803" t="s">
        <v>98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98</v>
      </c>
      <c r="N182" s="2505" t="str">
        <f>IF(Z182="","",INDEX(TERRITORY_MR_LIST,MATCH(Z182,TERRITORY_LIST_ID,0)))</f>
        <v/>
      </c>
      <c r="O182" s="2186" t="s">
        <v>65</v>
      </c>
      <c r="P182" s="2109"/>
      <c r="Q182" s="2109" t="s">
        <v>98</v>
      </c>
      <c r="R182" s="2503" t="s">
        <v>22</v>
      </c>
      <c r="S182" s="2407" t="s">
        <v>19</v>
      </c>
      <c r="T182" s="1803"/>
      <c r="U182" s="1803" t="s">
        <v>98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98</v>
      </c>
      <c r="N187" s="2505" t="str">
        <f>IF(Z187="","",INDEX(TERRITORY_MR_LIST,MATCH(Z187,TERRITORY_LIST_ID,0)))</f>
        <v/>
      </c>
      <c r="O187" s="2186" t="s">
        <v>65</v>
      </c>
      <c r="P187" s="2109"/>
      <c r="Q187" s="2109" t="s">
        <v>98</v>
      </c>
      <c r="R187" s="2503" t="s">
        <v>22</v>
      </c>
      <c r="S187" s="2407" t="s">
        <v>19</v>
      </c>
      <c r="T187" s="1803"/>
      <c r="U187" s="1803" t="s">
        <v>98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98</v>
      </c>
      <c r="R191" s="2503" t="s">
        <v>22</v>
      </c>
      <c r="S191" s="2407" t="s">
        <v>19</v>
      </c>
      <c r="T191" s="1803"/>
      <c r="U191" s="1803" t="s">
        <v>98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98</v>
      </c>
      <c r="P202" s="2518"/>
      <c r="Q202" s="1581"/>
      <c r="R202" s="2186" t="s">
        <v>65</v>
      </c>
      <c r="S202" s="2186" t="s">
        <v>65</v>
      </c>
      <c r="T202" s="1856"/>
      <c r="U202" s="2109" t="s">
        <v>98</v>
      </c>
      <c r="V202" s="2525" t="str">
        <f>IF(AK202="","",INDEX(TERRITORY_MR_LIST,MATCH(AK202,TERRITORY_LIST_ID,0)))</f>
        <v/>
      </c>
      <c r="W202" s="1582"/>
      <c r="X202" s="2186" t="s">
        <v>65</v>
      </c>
      <c r="Y202" s="2186" t="s">
        <v>19</v>
      </c>
      <c r="Z202" s="1565"/>
      <c r="AA202" s="2109" t="s">
        <v>98</v>
      </c>
      <c r="AB202" s="2527"/>
      <c r="AC202" s="1583"/>
      <c r="AD202" s="2186" t="s">
        <v>65</v>
      </c>
      <c r="AE202" s="2186" t="s">
        <v>19</v>
      </c>
      <c r="AF202" s="1563"/>
      <c r="AG202" s="1812" t="s">
        <v>98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1B084-3299-0925-004C-13B5D428F0C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805</v>
      </c>
      <c r="E1" s="981" t="s">
        <v>851</v>
      </c>
      <c r="F1" s="981" t="s">
        <v>904</v>
      </c>
      <c r="G1" s="981" t="s">
        <v>891</v>
      </c>
      <c r="H1" s="981" t="s">
        <v>1617</v>
      </c>
    </row>
    <row customHeight="1" ht="9">
      <c r="A2" s="984" t="s">
        <v>1943</v>
      </c>
      <c r="B2" s="984"/>
      <c r="C2" s="985" t="str">
        <f>INDEX(TEMPLATE_NUMBER_FORM_LIST,MATCH(TEMPLATE_SPHERE,TEMPLATE_SPHERE_LIST,0))</f>
        <v>10</v>
      </c>
      <c r="D2" s="984" t="s">
        <v>1466</v>
      </c>
      <c r="E2" s="984" t="s">
        <v>148</v>
      </c>
      <c r="F2" s="986" t="s">
        <v>148</v>
      </c>
      <c r="G2" s="984" t="s">
        <v>148</v>
      </c>
      <c r="H2" s="987"/>
    </row>
    <row customHeight="1" ht="63">
      <c r="A3" s="847"/>
      <c r="B3" s="847" t="s">
        <v>98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1945</v>
      </c>
      <c r="B4" s="847" t="s">
        <v>108</v>
      </c>
      <c r="C4" s="985" t="str">
        <f>IF(TEMPLATE_SPHERE="HEAT",D4,IF(TEMPLATE_SPHERE="TKO",H4,E4))</f>
        <v>Форма 1. Информация об организации, осуществляющей водоотведение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1947</v>
      </c>
    </row>
    <row customHeight="1" ht="117">
      <c r="A5" s="847" t="s">
        <v>1948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1950</v>
      </c>
    </row>
    <row customHeight="1" ht="90">
      <c r="A6" s="847" t="s">
        <v>1951</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1952</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1953</v>
      </c>
      <c r="E7" s="847" t="s">
        <v>1954</v>
      </c>
      <c r="F7" s="987"/>
      <c r="G7" s="987"/>
      <c r="H7" s="987"/>
    </row>
    <row customHeight="1" ht="108">
      <c r="A8" s="847" t="s">
        <v>1955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1153</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2002</v>
      </c>
      <c r="B31" s="847"/>
      <c r="C31" s="985" t="str">
        <f>IF(TEMPLATE_SPHERE="HEAT",D31,IF(TEMPLATE_SPHERE="TKO",H31,E31))</f>
        <v>Форма 1. Информация об организации, осуществляющей водоотведение (общая информация)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2004</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8A4C9C-0E35-B63D-1197-9D9AD07852A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805</v>
      </c>
      <c r="D2" s="842" t="s">
        <v>851</v>
      </c>
      <c r="E2" s="842" t="s">
        <v>904</v>
      </c>
      <c r="F2" s="842" t="s">
        <v>891</v>
      </c>
      <c r="G2" s="842" t="s">
        <v>1617</v>
      </c>
      <c r="H2" s="844"/>
      <c r="I2" s="844"/>
      <c r="J2" s="844"/>
      <c r="K2" s="844"/>
      <c r="L2" s="844"/>
      <c r="M2" s="844"/>
      <c r="N2" s="844"/>
      <c r="O2" s="842" t="s">
        <v>805</v>
      </c>
      <c r="P2" s="842" t="s">
        <v>851</v>
      </c>
      <c r="Q2" s="842" t="s">
        <v>891</v>
      </c>
      <c r="R2" s="842" t="s">
        <v>904</v>
      </c>
      <c r="S2" s="842" t="s">
        <v>1617</v>
      </c>
      <c r="T2" s="842" t="s">
        <v>805</v>
      </c>
      <c r="U2" s="842" t="s">
        <v>851</v>
      </c>
      <c r="V2" s="842" t="s">
        <v>891</v>
      </c>
      <c r="W2" s="842" t="s">
        <v>904</v>
      </c>
      <c r="X2" s="842" t="s">
        <v>1617</v>
      </c>
      <c r="Y2" s="842"/>
      <c r="Z2" s="842" t="s">
        <v>805</v>
      </c>
      <c r="AA2" s="851" t="s">
        <v>851</v>
      </c>
      <c r="AB2" s="842" t="s">
        <v>891</v>
      </c>
      <c r="AC2" s="842" t="s">
        <v>904</v>
      </c>
      <c r="AD2" s="842" t="s">
        <v>1617</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2018</v>
      </c>
      <c r="G11" s="2600"/>
      <c r="H11" s="899" t="s">
        <v>2019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706</v>
      </c>
      <c r="P20" s="958" t="s">
        <v>706</v>
      </c>
      <c r="Q20" s="958" t="s">
        <v>706</v>
      </c>
      <c r="R20" s="958" t="s">
        <v>706</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2056</v>
      </c>
      <c r="U25" s="847" t="s">
        <v>2056</v>
      </c>
      <c r="V25" s="847" t="s">
        <v>2056</v>
      </c>
      <c r="W25" s="847" t="s">
        <v>2056</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2057</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2059</v>
      </c>
      <c r="R27" s="958" t="s">
        <v>718</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2066</v>
      </c>
      <c r="P31" s="958" t="s">
        <v>729</v>
      </c>
      <c r="Q31" s="958" t="s">
        <v>2066</v>
      </c>
      <c r="R31" s="958" t="s">
        <v>729</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731</v>
      </c>
      <c r="Q32" s="958" t="s">
        <v>2069</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743</v>
      </c>
      <c r="P39" s="958" t="s">
        <v>737</v>
      </c>
      <c r="Q39" s="958" t="s">
        <v>743</v>
      </c>
      <c r="R39" s="958" t="s">
        <v>737</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739</v>
      </c>
      <c r="Q40" s="958" t="s">
        <v>2092</v>
      </c>
      <c r="R40" s="958" t="s">
        <v>739</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743</v>
      </c>
      <c r="Q43" s="958" t="s">
        <v>2103</v>
      </c>
      <c r="R43" s="958" t="s">
        <v>743</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90</v>
      </c>
      <c r="Q54" s="958" t="s">
        <v>90</v>
      </c>
      <c r="R54" s="958" t="s">
        <v>90</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1137</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109</v>
      </c>
      <c r="Q59" s="958" t="s">
        <v>109</v>
      </c>
      <c r="R59" s="958" t="s">
        <v>109</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626</v>
      </c>
      <c r="U60" s="844" t="s">
        <v>626</v>
      </c>
      <c r="V60" s="844" t="s">
        <v>626</v>
      </c>
      <c r="W60" s="844" t="s">
        <v>626</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110</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147</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631</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2197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1460</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1460</v>
      </c>
      <c r="P95" s="958"/>
      <c r="Q95" s="958"/>
      <c r="R95" s="958"/>
      <c r="S95" s="958"/>
      <c r="T95" s="844" t="s">
        <v>2206</v>
      </c>
      <c r="U95" s="844"/>
      <c r="V95" s="844"/>
      <c r="W95" s="844"/>
      <c r="X95" s="844"/>
      <c r="Y95" s="1001"/>
      <c r="Z95" s="847"/>
      <c r="AA95" s="850"/>
      <c r="AB95" s="847"/>
      <c r="AC95" s="847"/>
      <c r="AD95" s="847"/>
    </row>
    <row customHeight="1" ht="99">
      <c r="A96" s="846"/>
      <c r="B96" s="900">
        <v>79</v>
      </c>
      <c r="C96" s="844" t="s">
        <v>1146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1466</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1478</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1492</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1504</v>
      </c>
      <c r="P99" s="958"/>
      <c r="Q99" s="958"/>
      <c r="R99" s="958"/>
      <c r="S99" s="958"/>
      <c r="T99" s="844" t="s">
        <v>2215</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2216</v>
      </c>
      <c r="P100" s="958"/>
      <c r="Q100" s="958"/>
      <c r="R100" s="958"/>
      <c r="S100" s="958"/>
      <c r="T100" s="844" t="s">
        <v>2217</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2218</v>
      </c>
      <c r="P101" s="958"/>
      <c r="Q101" s="958"/>
      <c r="R101" s="958"/>
      <c r="S101" s="958"/>
      <c r="T101" s="844" t="s">
        <v>2219</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2220</v>
      </c>
      <c r="D148" s="844" t="s">
        <v>1560</v>
      </c>
      <c r="E148" s="844" t="s">
        <v>1660</v>
      </c>
      <c r="F148" s="844" t="s">
        <v>2221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BCEB7-FFF3-85A6-E617-7749F1BDF1F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АО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87</v>
      </c>
      <c r="M15" s="2210" t="s">
        <v>425</v>
      </c>
      <c r="N15" s="302"/>
      <c r="O15" s="2275" t="s">
        <v>2225</v>
      </c>
      <c r="P15" s="2276"/>
      <c r="Q15" s="2276"/>
      <c r="R15" s="2276"/>
      <c r="S15" s="2276"/>
      <c r="T15" s="2276"/>
      <c r="U15" s="2277"/>
      <c r="V15" s="2278" t="s">
        <v>427</v>
      </c>
      <c r="W15" s="2281" t="s">
        <v>1143</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98</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12B07-75DA-07B1-55D7-B32D234F7A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D51DD-DF03-45D5-757B-366E15903E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6F16F-4AE9-7C2B-5E01-5B8E8D2D7D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BDBA2-FBFD-FC88-921E-356D2B2DE1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7E89B-0B47-ED0A-00AD-E81597A9ED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47EEC-B0D2-0D73-0289-0070FF2CF94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87</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98</v>
      </c>
      <c r="E11" s="1013" t="s">
        <v>301</v>
      </c>
      <c r="F11" s="1012" t="str">
        <f>IF(region_name="","",region_name)</f>
        <v>Республика Алтай</v>
      </c>
      <c r="G11" s="1013" t="s">
        <v>302</v>
      </c>
      <c r="H11" s="476"/>
      <c r="J11" s="456">
        <v>0</v>
      </c>
    </row>
    <row customHeight="1" ht="22.5" hidden="1">
      <c r="A12" s="458"/>
      <c r="B12" s="503"/>
      <c r="C12" s="458"/>
      <c r="D12" s="446" t="s">
        <v>98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98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0411122728</v>
      </c>
      <c r="G14" s="1013" t="s">
        <v>306</v>
      </c>
      <c r="H14" s="476"/>
      <c r="J14" s="456">
        <v>0</v>
      </c>
    </row>
    <row customHeight="1" ht="22.5" hidden="1">
      <c r="A15" s="458"/>
      <c r="B15" s="503"/>
      <c r="C15" s="458"/>
      <c r="D15" s="1010" t="s">
        <v>307</v>
      </c>
      <c r="E15" s="1011" t="s">
        <v>308</v>
      </c>
      <c r="F15" s="1012" t="str">
        <f>IF(kpp="","",kpp)</f>
        <v>041101001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82C31-A35B-89E1-A665-67CC9CE57C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AE9A3-92DE-46A5-2495-F0D52C5110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25B4C-482B-6C72-3EAE-4CA309CD1B6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DF0E9-53D1-F218-4BFC-DA7E5882189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1997</v>
      </c>
      <c r="D5" s="2626" t="s">
        <v>2234</v>
      </c>
      <c r="E5" s="837"/>
    </row>
    <row s="1851" customFormat="1" customHeight="1" ht="11.25">
      <c r="A6" s="2627"/>
      <c r="B6" s="767" t="s">
        <v>1662</v>
      </c>
      <c r="C6" s="754"/>
      <c r="D6" s="765"/>
      <c r="E6" s="837"/>
    </row>
    <row customHeight="1" ht="11.25">
      <c r="A7" s="2628"/>
      <c r="B7" s="767" t="s">
        <v>1669</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356AA8-CED9-85AA-7A5A-D254764BF9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8ED46-F223-AFA1-6925-63A58DA7E2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C2372-C08B-0BA3-808D-A83FF18D41F3}"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805</v>
      </c>
    </row>
    <row customHeight="1" ht="11.25">
      <c r="A3" s="1851" t="s">
        <v>2244</v>
      </c>
      <c r="B3" s="1851" t="s">
        <v>16</v>
      </c>
      <c r="C3" s="1851" t="s">
        <v>2249</v>
      </c>
      <c r="D3" s="1851" t="s">
        <v>2250</v>
      </c>
      <c r="E3" s="1851" t="s">
        <v>2251</v>
      </c>
      <c r="F3" s="1851" t="s">
        <v>2252</v>
      </c>
      <c r="G3" s="1851" t="s">
        <v>22</v>
      </c>
      <c r="H3" s="1851" t="s">
        <v>22</v>
      </c>
      <c r="I3" s="1851" t="s">
        <v>805</v>
      </c>
    </row>
    <row customHeight="1" ht="11.25">
      <c r="A4" s="1851" t="s">
        <v>2244</v>
      </c>
      <c r="B4" s="1851" t="s">
        <v>16</v>
      </c>
      <c r="C4" s="1851" t="s">
        <v>2253</v>
      </c>
      <c r="D4" s="1851" t="s">
        <v>2254</v>
      </c>
      <c r="E4" s="1851" t="s">
        <v>2255</v>
      </c>
      <c r="F4" s="1851" t="s">
        <v>51</v>
      </c>
      <c r="G4" s="1851" t="s">
        <v>2256</v>
      </c>
      <c r="H4" s="1851" t="s">
        <v>22</v>
      </c>
      <c r="I4" s="1851" t="s">
        <v>805</v>
      </c>
    </row>
    <row customHeight="1" ht="11.25">
      <c r="A5" s="1851" t="s">
        <v>2244</v>
      </c>
      <c r="B5" s="1851" t="s">
        <v>16</v>
      </c>
      <c r="C5" s="1851" t="s">
        <v>22</v>
      </c>
      <c r="D5" s="1851" t="s">
        <v>2257</v>
      </c>
      <c r="E5" s="1851" t="s">
        <v>2258</v>
      </c>
      <c r="F5" s="1851" t="s">
        <v>51</v>
      </c>
      <c r="G5" s="1851" t="s">
        <v>22</v>
      </c>
      <c r="H5" s="1851" t="s">
        <v>22</v>
      </c>
      <c r="I5" s="1851" t="s">
        <v>805</v>
      </c>
    </row>
    <row customHeight="1" ht="11.25">
      <c r="A6" s="1851" t="s">
        <v>2244</v>
      </c>
      <c r="B6" s="1851" t="s">
        <v>16</v>
      </c>
      <c r="C6" s="1851" t="s">
        <v>2259</v>
      </c>
      <c r="D6" s="1851" t="s">
        <v>2260</v>
      </c>
      <c r="E6" s="1851" t="s">
        <v>2261</v>
      </c>
      <c r="F6" s="1851" t="s">
        <v>2262</v>
      </c>
      <c r="G6" s="1851" t="s">
        <v>2263</v>
      </c>
      <c r="H6" s="1851" t="s">
        <v>22</v>
      </c>
      <c r="I6" s="1851" t="s">
        <v>805</v>
      </c>
    </row>
    <row customHeight="1" ht="11.25">
      <c r="A7" s="1851" t="s">
        <v>2244</v>
      </c>
      <c r="B7" s="1851" t="s">
        <v>16</v>
      </c>
      <c r="C7" s="1851" t="s">
        <v>2264</v>
      </c>
      <c r="D7" s="1851" t="s">
        <v>2265</v>
      </c>
      <c r="E7" s="1851" t="s">
        <v>2266</v>
      </c>
      <c r="F7" s="1851" t="s">
        <v>51</v>
      </c>
      <c r="G7" s="1851" t="s">
        <v>2267</v>
      </c>
      <c r="H7" s="1851" t="s">
        <v>22</v>
      </c>
      <c r="I7" s="1851" t="s">
        <v>805</v>
      </c>
    </row>
    <row customHeight="1" ht="11.25">
      <c r="A8" s="1851" t="s">
        <v>2244</v>
      </c>
      <c r="B8" s="1851" t="s">
        <v>16</v>
      </c>
      <c r="C8" s="1851" t="s">
        <v>2268</v>
      </c>
      <c r="D8" s="1851" t="s">
        <v>2269</v>
      </c>
      <c r="E8" s="1851" t="s">
        <v>2270</v>
      </c>
      <c r="F8" s="1851" t="s">
        <v>51</v>
      </c>
      <c r="G8" s="1851" t="s">
        <v>2271</v>
      </c>
      <c r="H8" s="1851" t="s">
        <v>22</v>
      </c>
      <c r="I8" s="1851" t="s">
        <v>805</v>
      </c>
    </row>
    <row customHeight="1" ht="11.25">
      <c r="A9" s="1851" t="s">
        <v>2244</v>
      </c>
      <c r="B9" s="1851" t="s">
        <v>16</v>
      </c>
      <c r="C9" s="1851" t="s">
        <v>2272</v>
      </c>
      <c r="D9" s="1851" t="s">
        <v>2273</v>
      </c>
      <c r="E9" s="1851" t="s">
        <v>2274</v>
      </c>
      <c r="F9" s="1851" t="s">
        <v>2275</v>
      </c>
      <c r="G9" s="1851" t="s">
        <v>2276</v>
      </c>
      <c r="H9" s="1851" t="s">
        <v>22</v>
      </c>
      <c r="I9" s="1851" t="s">
        <v>805</v>
      </c>
    </row>
    <row customHeight="1" ht="11.25">
      <c r="A10" s="1851" t="s">
        <v>2244</v>
      </c>
      <c r="B10" s="1851" t="s">
        <v>16</v>
      </c>
      <c r="C10" s="1851" t="s">
        <v>2277</v>
      </c>
      <c r="D10" s="1851" t="s">
        <v>2278</v>
      </c>
      <c r="E10" s="1851" t="s">
        <v>2279</v>
      </c>
      <c r="F10" s="1851" t="s">
        <v>2280</v>
      </c>
      <c r="G10" s="1851" t="s">
        <v>2281</v>
      </c>
      <c r="H10" s="1851" t="s">
        <v>22</v>
      </c>
      <c r="I10" s="1851" t="s">
        <v>805</v>
      </c>
    </row>
    <row customHeight="1" ht="11.25">
      <c r="A11" s="1851" t="s">
        <v>2244</v>
      </c>
      <c r="B11" s="1851" t="s">
        <v>16</v>
      </c>
      <c r="C11" s="1851" t="s">
        <v>2282</v>
      </c>
      <c r="D11" s="1851" t="s">
        <v>2283</v>
      </c>
      <c r="E11" s="1851" t="s">
        <v>2284</v>
      </c>
      <c r="F11" s="1851" t="s">
        <v>51</v>
      </c>
      <c r="G11" s="1851" t="s">
        <v>22</v>
      </c>
      <c r="H11" s="1851" t="s">
        <v>22</v>
      </c>
      <c r="I11" s="1851" t="s">
        <v>805</v>
      </c>
    </row>
    <row customHeight="1" ht="11.25">
      <c r="A12" s="1851" t="s">
        <v>2244</v>
      </c>
      <c r="B12" s="1851" t="s">
        <v>16</v>
      </c>
      <c r="C12" s="1851" t="s">
        <v>2285</v>
      </c>
      <c r="D12" s="1851" t="s">
        <v>2286</v>
      </c>
      <c r="E12" s="1851" t="s">
        <v>2287</v>
      </c>
      <c r="F12" s="1851" t="s">
        <v>2262</v>
      </c>
      <c r="G12" s="1851" t="s">
        <v>2288</v>
      </c>
      <c r="H12" s="1851" t="s">
        <v>22</v>
      </c>
      <c r="I12" s="1851" t="s">
        <v>805</v>
      </c>
    </row>
    <row customHeight="1" ht="11.25">
      <c r="A13" s="1851" t="s">
        <v>2244</v>
      </c>
      <c r="B13" s="1851" t="s">
        <v>16</v>
      </c>
      <c r="C13" s="1851" t="s">
        <v>2289</v>
      </c>
      <c r="D13" s="1851" t="s">
        <v>2290</v>
      </c>
      <c r="E13" s="1851" t="s">
        <v>2291</v>
      </c>
      <c r="F13" s="1851" t="s">
        <v>2262</v>
      </c>
      <c r="G13" s="1851" t="s">
        <v>22</v>
      </c>
      <c r="H13" s="1851" t="s">
        <v>22</v>
      </c>
      <c r="I13" s="1851" t="s">
        <v>805</v>
      </c>
    </row>
    <row customHeight="1" ht="11.25">
      <c r="A14" s="1851" t="s">
        <v>2244</v>
      </c>
      <c r="B14" s="1851" t="s">
        <v>16</v>
      </c>
      <c r="C14" s="1851" t="s">
        <v>2292</v>
      </c>
      <c r="D14" s="1851" t="s">
        <v>2293</v>
      </c>
      <c r="E14" s="1851" t="s">
        <v>2294</v>
      </c>
      <c r="F14" s="1851" t="s">
        <v>2295</v>
      </c>
      <c r="G14" s="1851" t="s">
        <v>22</v>
      </c>
      <c r="H14" s="1851" t="s">
        <v>22</v>
      </c>
      <c r="I14" s="1851" t="s">
        <v>805</v>
      </c>
    </row>
    <row customHeight="1" ht="11.25">
      <c r="A15" s="1851" t="s">
        <v>2244</v>
      </c>
      <c r="B15" s="1851" t="s">
        <v>16</v>
      </c>
      <c r="C15" s="1851" t="s">
        <v>2296</v>
      </c>
      <c r="D15" s="1851" t="s">
        <v>2297</v>
      </c>
      <c r="E15" s="1851" t="s">
        <v>2298</v>
      </c>
      <c r="F15" s="1851" t="s">
        <v>2262</v>
      </c>
      <c r="G15" s="1851" t="s">
        <v>2299</v>
      </c>
      <c r="H15" s="1851" t="s">
        <v>22</v>
      </c>
      <c r="I15" s="1851" t="s">
        <v>805</v>
      </c>
    </row>
    <row customHeight="1" ht="11.25">
      <c r="A16" s="1851" t="s">
        <v>2244</v>
      </c>
      <c r="B16" s="1851" t="s">
        <v>16</v>
      </c>
      <c r="C16" s="1851" t="s">
        <v>2300</v>
      </c>
      <c r="D16" s="1851" t="s">
        <v>2301</v>
      </c>
      <c r="E16" s="1851" t="s">
        <v>2302</v>
      </c>
      <c r="F16" s="1851" t="s">
        <v>2262</v>
      </c>
      <c r="G16" s="1851" t="s">
        <v>2303</v>
      </c>
      <c r="H16" s="1851" t="s">
        <v>22</v>
      </c>
      <c r="I16" s="1851" t="s">
        <v>805</v>
      </c>
    </row>
    <row customHeight="1" ht="11.25">
      <c r="A17" s="1851" t="s">
        <v>2244</v>
      </c>
      <c r="B17" s="1851" t="s">
        <v>16</v>
      </c>
      <c r="C17" s="1851" t="s">
        <v>2304</v>
      </c>
      <c r="D17" s="1851" t="s">
        <v>2305</v>
      </c>
      <c r="E17" s="1851" t="s">
        <v>2306</v>
      </c>
      <c r="F17" s="1851" t="s">
        <v>2262</v>
      </c>
      <c r="G17" s="1851" t="s">
        <v>2307</v>
      </c>
      <c r="H17" s="1851" t="s">
        <v>22</v>
      </c>
      <c r="I17" s="1851" t="s">
        <v>805</v>
      </c>
    </row>
    <row customHeight="1" ht="11.25">
      <c r="A18" s="1851" t="s">
        <v>2244</v>
      </c>
      <c r="B18" s="1851" t="s">
        <v>16</v>
      </c>
      <c r="C18" s="1851" t="s">
        <v>2308</v>
      </c>
      <c r="D18" s="1851" t="s">
        <v>2309</v>
      </c>
      <c r="E18" s="1851" t="s">
        <v>2310</v>
      </c>
      <c r="F18" s="1851" t="s">
        <v>2280</v>
      </c>
      <c r="G18" s="1851" t="s">
        <v>22</v>
      </c>
      <c r="H18" s="1851" t="s">
        <v>22</v>
      </c>
      <c r="I18" s="1851" t="s">
        <v>805</v>
      </c>
    </row>
    <row customHeight="1" ht="11.25">
      <c r="A19" s="1851" t="s">
        <v>2244</v>
      </c>
      <c r="B19" s="1851" t="s">
        <v>16</v>
      </c>
      <c r="C19" s="1851" t="s">
        <v>2311</v>
      </c>
      <c r="D19" s="1851" t="s">
        <v>2312</v>
      </c>
      <c r="E19" s="1851" t="s">
        <v>2313</v>
      </c>
      <c r="F19" s="1851" t="s">
        <v>2262</v>
      </c>
      <c r="G19" s="1851" t="s">
        <v>2314</v>
      </c>
      <c r="H19" s="1851" t="s">
        <v>22</v>
      </c>
      <c r="I19" s="1851" t="s">
        <v>805</v>
      </c>
    </row>
    <row customHeight="1" ht="11.25">
      <c r="A20" s="1851" t="s">
        <v>2244</v>
      </c>
      <c r="B20" s="1851" t="s">
        <v>16</v>
      </c>
      <c r="C20" s="1851" t="s">
        <v>2315</v>
      </c>
      <c r="D20" s="1851" t="s">
        <v>2316</v>
      </c>
      <c r="E20" s="1851" t="s">
        <v>2317</v>
      </c>
      <c r="F20" s="1851" t="s">
        <v>51</v>
      </c>
      <c r="G20" s="1851" t="s">
        <v>22</v>
      </c>
      <c r="H20" s="1851" t="s">
        <v>22</v>
      </c>
      <c r="I20" s="1851" t="s">
        <v>805</v>
      </c>
    </row>
    <row customHeight="1" ht="11.25">
      <c r="A21" s="1851" t="s">
        <v>2244</v>
      </c>
      <c r="B21" s="1851" t="s">
        <v>16</v>
      </c>
      <c r="C21" s="1851" t="s">
        <v>2318</v>
      </c>
      <c r="D21" s="1851" t="s">
        <v>2319</v>
      </c>
      <c r="E21" s="1851" t="s">
        <v>2320</v>
      </c>
      <c r="F21" s="1851" t="s">
        <v>51</v>
      </c>
      <c r="G21" s="1851" t="s">
        <v>2321</v>
      </c>
      <c r="H21" s="1851" t="s">
        <v>22</v>
      </c>
      <c r="I21" s="1851" t="s">
        <v>805</v>
      </c>
    </row>
    <row customHeight="1" ht="11.25">
      <c r="A22" s="1851" t="s">
        <v>2244</v>
      </c>
      <c r="B22" s="1851" t="s">
        <v>16</v>
      </c>
      <c r="C22" s="1851" t="s">
        <v>2322</v>
      </c>
      <c r="D22" s="1851" t="s">
        <v>2323</v>
      </c>
      <c r="E22" s="1851" t="s">
        <v>2324</v>
      </c>
      <c r="F22" s="1851" t="s">
        <v>2325</v>
      </c>
      <c r="G22" s="1851" t="s">
        <v>2326</v>
      </c>
      <c r="H22" s="1851" t="s">
        <v>2327</v>
      </c>
      <c r="I22" s="1851" t="s">
        <v>805</v>
      </c>
    </row>
    <row customHeight="1" ht="11.25">
      <c r="A23" s="1851" t="s">
        <v>2244</v>
      </c>
      <c r="B23" s="1851" t="s">
        <v>16</v>
      </c>
      <c r="C23" s="1851" t="s">
        <v>2328</v>
      </c>
      <c r="D23" s="1851" t="s">
        <v>2329</v>
      </c>
      <c r="E23" s="1851" t="s">
        <v>2330</v>
      </c>
      <c r="F23" s="1851" t="s">
        <v>2248</v>
      </c>
      <c r="G23" s="1851" t="s">
        <v>2331</v>
      </c>
      <c r="H23" s="1851" t="s">
        <v>22</v>
      </c>
      <c r="I23" s="1851" t="s">
        <v>805</v>
      </c>
    </row>
    <row customHeight="1" ht="11.25">
      <c r="A24" s="1851" t="s">
        <v>2244</v>
      </c>
      <c r="B24" s="1851" t="s">
        <v>16</v>
      </c>
      <c r="C24" s="1851" t="s">
        <v>2332</v>
      </c>
      <c r="D24" s="1851" t="s">
        <v>2333</v>
      </c>
      <c r="E24" s="1851" t="s">
        <v>2334</v>
      </c>
      <c r="F24" s="1851" t="s">
        <v>2262</v>
      </c>
      <c r="G24" s="1851" t="s">
        <v>2335</v>
      </c>
      <c r="H24" s="1851" t="s">
        <v>22</v>
      </c>
      <c r="I24" s="1851" t="s">
        <v>805</v>
      </c>
    </row>
    <row customHeight="1" ht="11.25">
      <c r="A25" s="1851" t="s">
        <v>2244</v>
      </c>
      <c r="B25" s="1851" t="s">
        <v>16</v>
      </c>
      <c r="C25" s="1851" t="s">
        <v>2336</v>
      </c>
      <c r="D25" s="1851" t="s">
        <v>2337</v>
      </c>
      <c r="E25" s="1851" t="s">
        <v>2338</v>
      </c>
      <c r="F25" s="1851" t="s">
        <v>51</v>
      </c>
      <c r="G25" s="1851" t="s">
        <v>2339</v>
      </c>
      <c r="H25" s="1851" t="s">
        <v>22</v>
      </c>
      <c r="I25" s="1851" t="s">
        <v>805</v>
      </c>
    </row>
    <row customHeight="1" ht="11.25">
      <c r="A26" s="1851" t="s">
        <v>2244</v>
      </c>
      <c r="B26" s="1851" t="s">
        <v>16</v>
      </c>
      <c r="C26" s="1851" t="s">
        <v>2340</v>
      </c>
      <c r="D26" s="1851" t="s">
        <v>2341</v>
      </c>
      <c r="E26" s="1851" t="s">
        <v>2342</v>
      </c>
      <c r="F26" s="1851" t="s">
        <v>51</v>
      </c>
      <c r="G26" s="1851" t="s">
        <v>22</v>
      </c>
      <c r="H26" s="1851" t="s">
        <v>22</v>
      </c>
      <c r="I26" s="1851" t="s">
        <v>805</v>
      </c>
    </row>
    <row customHeight="1" ht="11.25">
      <c r="A27" s="1851" t="s">
        <v>2244</v>
      </c>
      <c r="B27" s="1851" t="s">
        <v>16</v>
      </c>
      <c r="C27" s="1851" t="s">
        <v>2343</v>
      </c>
      <c r="D27" s="1851" t="s">
        <v>2344</v>
      </c>
      <c r="E27" s="1851" t="s">
        <v>2345</v>
      </c>
      <c r="F27" s="1851" t="s">
        <v>2346</v>
      </c>
      <c r="G27" s="1851" t="s">
        <v>2347</v>
      </c>
      <c r="H27" s="1851" t="s">
        <v>22</v>
      </c>
      <c r="I27" s="1851" t="s">
        <v>805</v>
      </c>
    </row>
    <row customHeight="1" ht="11.25">
      <c r="A28" s="1851" t="s">
        <v>2244</v>
      </c>
      <c r="B28" s="1851" t="s">
        <v>16</v>
      </c>
      <c r="C28" s="1851" t="s">
        <v>2348</v>
      </c>
      <c r="D28" s="1851" t="s">
        <v>2349</v>
      </c>
      <c r="E28" s="1851" t="s">
        <v>2350</v>
      </c>
      <c r="F28" s="1851" t="s">
        <v>51</v>
      </c>
      <c r="G28" s="1851" t="s">
        <v>22</v>
      </c>
      <c r="H28" s="1851" t="s">
        <v>22</v>
      </c>
      <c r="I28" s="1851" t="s">
        <v>805</v>
      </c>
    </row>
    <row customHeight="1" ht="11.25">
      <c r="A29" s="1851" t="s">
        <v>2244</v>
      </c>
      <c r="B29" s="1851" t="s">
        <v>16</v>
      </c>
      <c r="C29" s="1851" t="s">
        <v>2351</v>
      </c>
      <c r="D29" s="1851" t="s">
        <v>2352</v>
      </c>
      <c r="E29" s="1851" t="s">
        <v>2353</v>
      </c>
      <c r="F29" s="1851" t="s">
        <v>51</v>
      </c>
      <c r="G29" s="1851" t="s">
        <v>22</v>
      </c>
      <c r="H29" s="1851" t="s">
        <v>22</v>
      </c>
      <c r="I29" s="1851" t="s">
        <v>805</v>
      </c>
    </row>
    <row customHeight="1" ht="11.25">
      <c r="A30" s="1851" t="s">
        <v>2244</v>
      </c>
      <c r="B30" s="1851" t="s">
        <v>16</v>
      </c>
      <c r="C30" s="1851" t="s">
        <v>2354</v>
      </c>
      <c r="D30" s="1851" t="s">
        <v>2355</v>
      </c>
      <c r="E30" s="1851" t="s">
        <v>2356</v>
      </c>
      <c r="F30" s="1851" t="s">
        <v>51</v>
      </c>
      <c r="G30" s="1851" t="s">
        <v>2357</v>
      </c>
      <c r="H30" s="1851" t="s">
        <v>22</v>
      </c>
      <c r="I30" s="1851" t="s">
        <v>805</v>
      </c>
    </row>
    <row customHeight="1" ht="11.25">
      <c r="A31" s="1851" t="s">
        <v>2244</v>
      </c>
      <c r="B31" s="1851" t="s">
        <v>16</v>
      </c>
      <c r="C31" s="1851" t="s">
        <v>2358</v>
      </c>
      <c r="D31" s="1851" t="s">
        <v>2359</v>
      </c>
      <c r="E31" s="1851" t="s">
        <v>2360</v>
      </c>
      <c r="F31" s="1851" t="s">
        <v>2262</v>
      </c>
      <c r="G31" s="1851" t="s">
        <v>2361</v>
      </c>
      <c r="H31" s="1851" t="s">
        <v>22</v>
      </c>
      <c r="I31" s="1851" t="s">
        <v>805</v>
      </c>
    </row>
    <row customHeight="1" ht="11.25">
      <c r="A32" s="1851" t="s">
        <v>2244</v>
      </c>
      <c r="B32" s="1851" t="s">
        <v>16</v>
      </c>
      <c r="C32" s="1851" t="s">
        <v>2362</v>
      </c>
      <c r="D32" s="1851" t="s">
        <v>2363</v>
      </c>
      <c r="E32" s="1851" t="s">
        <v>2364</v>
      </c>
      <c r="F32" s="1851" t="s">
        <v>2262</v>
      </c>
      <c r="G32" s="1851" t="s">
        <v>2365</v>
      </c>
      <c r="H32" s="1851" t="s">
        <v>22</v>
      </c>
      <c r="I32" s="1851" t="s">
        <v>805</v>
      </c>
    </row>
    <row customHeight="1" ht="11.25">
      <c r="A33" s="1851" t="s">
        <v>2244</v>
      </c>
      <c r="B33" s="1851" t="s">
        <v>16</v>
      </c>
      <c r="C33" s="1851" t="s">
        <v>2366</v>
      </c>
      <c r="D33" s="1851" t="s">
        <v>2367</v>
      </c>
      <c r="E33" s="1851" t="s">
        <v>2368</v>
      </c>
      <c r="F33" s="1851" t="s">
        <v>51</v>
      </c>
      <c r="G33" s="1851" t="s">
        <v>2369</v>
      </c>
      <c r="H33" s="1851" t="s">
        <v>22</v>
      </c>
      <c r="I33" s="1851" t="s">
        <v>805</v>
      </c>
    </row>
    <row customHeight="1" ht="11.25">
      <c r="A34" s="1851" t="s">
        <v>2244</v>
      </c>
      <c r="B34" s="1851" t="s">
        <v>16</v>
      </c>
      <c r="C34" s="1851" t="s">
        <v>2370</v>
      </c>
      <c r="D34" s="1851" t="s">
        <v>2371</v>
      </c>
      <c r="E34" s="1851" t="s">
        <v>2372</v>
      </c>
      <c r="F34" s="1851" t="s">
        <v>51</v>
      </c>
      <c r="G34" s="1851" t="s">
        <v>22</v>
      </c>
      <c r="H34" s="1851" t="s">
        <v>22</v>
      </c>
      <c r="I34" s="1851" t="s">
        <v>805</v>
      </c>
    </row>
    <row customHeight="1" ht="11.25">
      <c r="A35" s="1851" t="s">
        <v>2244</v>
      </c>
      <c r="B35" s="1851" t="s">
        <v>16</v>
      </c>
      <c r="C35" s="1851" t="s">
        <v>2373</v>
      </c>
      <c r="D35" s="1851" t="s">
        <v>2374</v>
      </c>
      <c r="E35" s="1851" t="s">
        <v>2375</v>
      </c>
      <c r="F35" s="1851" t="s">
        <v>51</v>
      </c>
      <c r="G35" s="1851" t="s">
        <v>2376</v>
      </c>
      <c r="H35" s="1851" t="s">
        <v>22</v>
      </c>
      <c r="I35" s="1851" t="s">
        <v>805</v>
      </c>
    </row>
    <row customHeight="1" ht="11.25">
      <c r="A36" s="1851" t="s">
        <v>2244</v>
      </c>
      <c r="B36" s="1851" t="s">
        <v>16</v>
      </c>
      <c r="C36" s="1851" t="s">
        <v>2377</v>
      </c>
      <c r="D36" s="1851" t="s">
        <v>2378</v>
      </c>
      <c r="E36" s="1851" t="s">
        <v>2379</v>
      </c>
      <c r="F36" s="1851" t="s">
        <v>51</v>
      </c>
      <c r="G36" s="1851" t="s">
        <v>22</v>
      </c>
      <c r="H36" s="1851" t="s">
        <v>22</v>
      </c>
      <c r="I36" s="1851" t="s">
        <v>805</v>
      </c>
    </row>
    <row customHeight="1" ht="11.25">
      <c r="A37" s="1851" t="s">
        <v>2244</v>
      </c>
      <c r="B37" s="1851" t="s">
        <v>16</v>
      </c>
      <c r="C37" s="1851" t="s">
        <v>2253</v>
      </c>
      <c r="D37" s="1851" t="s">
        <v>2254</v>
      </c>
      <c r="E37" s="1851" t="s">
        <v>2255</v>
      </c>
      <c r="F37" s="1851" t="s">
        <v>51</v>
      </c>
      <c r="G37" s="1851" t="s">
        <v>2256</v>
      </c>
      <c r="H37" s="1851" t="s">
        <v>22</v>
      </c>
      <c r="I37" s="1851" t="s">
        <v>891</v>
      </c>
    </row>
    <row customHeight="1" ht="11.25">
      <c r="A38" s="1851" t="s">
        <v>2244</v>
      </c>
      <c r="B38" s="1851" t="s">
        <v>16</v>
      </c>
      <c r="C38" s="1851" t="s">
        <v>22</v>
      </c>
      <c r="D38" s="1851" t="s">
        <v>2257</v>
      </c>
      <c r="E38" s="1851" t="s">
        <v>2258</v>
      </c>
      <c r="F38" s="1851" t="s">
        <v>51</v>
      </c>
      <c r="G38" s="1851" t="s">
        <v>22</v>
      </c>
      <c r="H38" s="1851" t="s">
        <v>22</v>
      </c>
      <c r="I38" s="1851" t="s">
        <v>891</v>
      </c>
    </row>
    <row customHeight="1" ht="11.25">
      <c r="A39" s="1851" t="s">
        <v>2244</v>
      </c>
      <c r="B39" s="1851" t="s">
        <v>16</v>
      </c>
      <c r="C39" s="1851" t="s">
        <v>2315</v>
      </c>
      <c r="D39" s="1851" t="s">
        <v>2316</v>
      </c>
      <c r="E39" s="1851" t="s">
        <v>2317</v>
      </c>
      <c r="F39" s="1851" t="s">
        <v>51</v>
      </c>
      <c r="G39" s="1851" t="s">
        <v>22</v>
      </c>
      <c r="H39" s="1851" t="s">
        <v>22</v>
      </c>
      <c r="I39" s="1851" t="s">
        <v>891</v>
      </c>
    </row>
    <row customHeight="1" ht="11.25">
      <c r="A40" s="1851" t="s">
        <v>2244</v>
      </c>
      <c r="B40" s="1851" t="s">
        <v>16</v>
      </c>
      <c r="C40" s="1851" t="s">
        <v>2332</v>
      </c>
      <c r="D40" s="1851" t="s">
        <v>2333</v>
      </c>
      <c r="E40" s="1851" t="s">
        <v>2334</v>
      </c>
      <c r="F40" s="1851" t="s">
        <v>2262</v>
      </c>
      <c r="G40" s="1851" t="s">
        <v>2335</v>
      </c>
      <c r="H40" s="1851" t="s">
        <v>22</v>
      </c>
      <c r="I40" s="1851" t="s">
        <v>891</v>
      </c>
    </row>
    <row customHeight="1" ht="11.25">
      <c r="A41" s="1851" t="s">
        <v>2244</v>
      </c>
      <c r="B41" s="1851" t="s">
        <v>16</v>
      </c>
      <c r="C41" s="1851" t="s">
        <v>2348</v>
      </c>
      <c r="D41" s="1851" t="s">
        <v>2349</v>
      </c>
      <c r="E41" s="1851" t="s">
        <v>2350</v>
      </c>
      <c r="F41" s="1851" t="s">
        <v>51</v>
      </c>
      <c r="G41" s="1851" t="s">
        <v>22</v>
      </c>
      <c r="H41" s="1851" t="s">
        <v>22</v>
      </c>
      <c r="I41" s="1851" t="s">
        <v>891</v>
      </c>
    </row>
    <row customHeight="1" ht="11.25">
      <c r="A42" s="1851" t="s">
        <v>2244</v>
      </c>
      <c r="B42" s="1851" t="s">
        <v>16</v>
      </c>
      <c r="C42" s="1851" t="s">
        <v>2351</v>
      </c>
      <c r="D42" s="1851" t="s">
        <v>2352</v>
      </c>
      <c r="E42" s="1851" t="s">
        <v>2353</v>
      </c>
      <c r="F42" s="1851" t="s">
        <v>51</v>
      </c>
      <c r="G42" s="1851" t="s">
        <v>22</v>
      </c>
      <c r="H42" s="1851" t="s">
        <v>22</v>
      </c>
      <c r="I42" s="1851" t="s">
        <v>891</v>
      </c>
    </row>
    <row customHeight="1" ht="11.25">
      <c r="A43" s="1851" t="s">
        <v>2244</v>
      </c>
      <c r="B43" s="1851" t="s">
        <v>16</v>
      </c>
      <c r="C43" s="1851" t="s">
        <v>2358</v>
      </c>
      <c r="D43" s="1851" t="s">
        <v>2359</v>
      </c>
      <c r="E43" s="1851" t="s">
        <v>2360</v>
      </c>
      <c r="F43" s="1851" t="s">
        <v>2262</v>
      </c>
      <c r="G43" s="1851" t="s">
        <v>2361</v>
      </c>
      <c r="H43" s="1851" t="s">
        <v>22</v>
      </c>
      <c r="I43" s="1851" t="s">
        <v>891</v>
      </c>
    </row>
    <row customHeight="1" ht="11.25">
      <c r="A44" s="1851" t="s">
        <v>2244</v>
      </c>
      <c r="B44" s="1851" t="s">
        <v>16</v>
      </c>
      <c r="C44" s="1851" t="s">
        <v>2245</v>
      </c>
      <c r="D44" s="1851" t="s">
        <v>2246</v>
      </c>
      <c r="E44" s="1851" t="s">
        <v>2247</v>
      </c>
      <c r="F44" s="1851" t="s">
        <v>2248</v>
      </c>
      <c r="G44" s="1851" t="s">
        <v>22</v>
      </c>
      <c r="H44" s="1851" t="s">
        <v>22</v>
      </c>
      <c r="I44" s="1851" t="s">
        <v>851</v>
      </c>
    </row>
    <row customHeight="1" ht="11.25">
      <c r="A45" s="1851" t="s">
        <v>2244</v>
      </c>
      <c r="B45" s="1851" t="s">
        <v>16</v>
      </c>
      <c r="C45" s="1851" t="s">
        <v>13</v>
      </c>
      <c r="D45" s="1851" t="s">
        <v>46</v>
      </c>
      <c r="E45" s="1851" t="s">
        <v>49</v>
      </c>
      <c r="F45" s="1851" t="s">
        <v>51</v>
      </c>
      <c r="G45" s="1851" t="s">
        <v>22</v>
      </c>
      <c r="H45" s="1851" t="s">
        <v>22</v>
      </c>
      <c r="I45" s="1851" t="s">
        <v>851</v>
      </c>
    </row>
    <row customHeight="1" ht="11.25">
      <c r="A46" s="1851" t="s">
        <v>2244</v>
      </c>
      <c r="B46" s="1851" t="s">
        <v>16</v>
      </c>
      <c r="C46" s="1851" t="s">
        <v>2249</v>
      </c>
      <c r="D46" s="1851" t="s">
        <v>2250</v>
      </c>
      <c r="E46" s="1851" t="s">
        <v>2251</v>
      </c>
      <c r="F46" s="1851" t="s">
        <v>2252</v>
      </c>
      <c r="G46" s="1851" t="s">
        <v>22</v>
      </c>
      <c r="H46" s="1851" t="s">
        <v>22</v>
      </c>
      <c r="I46" s="1851" t="s">
        <v>851</v>
      </c>
    </row>
    <row customHeight="1" ht="11.25">
      <c r="A47" s="1851" t="s">
        <v>2244</v>
      </c>
      <c r="B47" s="1851" t="s">
        <v>16</v>
      </c>
      <c r="C47" s="1851" t="s">
        <v>22</v>
      </c>
      <c r="D47" s="1851" t="s">
        <v>2257</v>
      </c>
      <c r="E47" s="1851" t="s">
        <v>2258</v>
      </c>
      <c r="F47" s="1851" t="s">
        <v>51</v>
      </c>
      <c r="G47" s="1851" t="s">
        <v>22</v>
      </c>
      <c r="H47" s="1851" t="s">
        <v>22</v>
      </c>
      <c r="I47" s="1851" t="s">
        <v>851</v>
      </c>
    </row>
    <row customHeight="1" ht="11.25">
      <c r="A48" s="1851" t="s">
        <v>2244</v>
      </c>
      <c r="B48" s="1851" t="s">
        <v>16</v>
      </c>
      <c r="C48" s="1851" t="s">
        <v>2259</v>
      </c>
      <c r="D48" s="1851" t="s">
        <v>2260</v>
      </c>
      <c r="E48" s="1851" t="s">
        <v>2261</v>
      </c>
      <c r="F48" s="1851" t="s">
        <v>2262</v>
      </c>
      <c r="G48" s="1851" t="s">
        <v>2263</v>
      </c>
      <c r="H48" s="1851" t="s">
        <v>22</v>
      </c>
      <c r="I48" s="1851" t="s">
        <v>851</v>
      </c>
    </row>
    <row customHeight="1" ht="11.25">
      <c r="A49" s="1851" t="s">
        <v>2244</v>
      </c>
      <c r="B49" s="1851" t="s">
        <v>16</v>
      </c>
      <c r="C49" s="1851" t="s">
        <v>2264</v>
      </c>
      <c r="D49" s="1851" t="s">
        <v>2265</v>
      </c>
      <c r="E49" s="1851" t="s">
        <v>2266</v>
      </c>
      <c r="F49" s="1851" t="s">
        <v>51</v>
      </c>
      <c r="G49" s="1851" t="s">
        <v>2267</v>
      </c>
      <c r="H49" s="1851" t="s">
        <v>22</v>
      </c>
      <c r="I49" s="1851" t="s">
        <v>851</v>
      </c>
    </row>
    <row customHeight="1" ht="11.25">
      <c r="A50" s="1851" t="s">
        <v>2244</v>
      </c>
      <c r="B50" s="1851" t="s">
        <v>16</v>
      </c>
      <c r="C50" s="1851" t="s">
        <v>2380</v>
      </c>
      <c r="D50" s="1851" t="s">
        <v>2381</v>
      </c>
      <c r="E50" s="1851" t="s">
        <v>2382</v>
      </c>
      <c r="F50" s="1851" t="s">
        <v>2262</v>
      </c>
      <c r="G50" s="1851" t="s">
        <v>2383</v>
      </c>
      <c r="H50" s="1851" t="s">
        <v>22</v>
      </c>
      <c r="I50" s="1851" t="s">
        <v>851</v>
      </c>
    </row>
    <row customHeight="1" ht="11.25">
      <c r="A51" s="1851" t="s">
        <v>2244</v>
      </c>
      <c r="B51" s="1851" t="s">
        <v>16</v>
      </c>
      <c r="C51" s="1851" t="s">
        <v>2384</v>
      </c>
      <c r="D51" s="1851" t="s">
        <v>2385</v>
      </c>
      <c r="E51" s="1851" t="s">
        <v>2386</v>
      </c>
      <c r="F51" s="1851" t="s">
        <v>2280</v>
      </c>
      <c r="G51" s="1851" t="s">
        <v>2387</v>
      </c>
      <c r="H51" s="1851" t="s">
        <v>22</v>
      </c>
      <c r="I51" s="1851" t="s">
        <v>851</v>
      </c>
    </row>
    <row customHeight="1" ht="11.25">
      <c r="A52" s="1851" t="s">
        <v>2244</v>
      </c>
      <c r="B52" s="1851" t="s">
        <v>16</v>
      </c>
      <c r="C52" s="1851" t="s">
        <v>2272</v>
      </c>
      <c r="D52" s="1851" t="s">
        <v>2273</v>
      </c>
      <c r="E52" s="1851" t="s">
        <v>2274</v>
      </c>
      <c r="F52" s="1851" t="s">
        <v>2275</v>
      </c>
      <c r="G52" s="1851" t="s">
        <v>2276</v>
      </c>
      <c r="H52" s="1851" t="s">
        <v>22</v>
      </c>
      <c r="I52" s="1851" t="s">
        <v>851</v>
      </c>
    </row>
    <row customHeight="1" ht="11.25">
      <c r="A53" s="1851" t="s">
        <v>2244</v>
      </c>
      <c r="B53" s="1851" t="s">
        <v>16</v>
      </c>
      <c r="C53" s="1851" t="s">
        <v>2277</v>
      </c>
      <c r="D53" s="1851" t="s">
        <v>2278</v>
      </c>
      <c r="E53" s="1851" t="s">
        <v>2279</v>
      </c>
      <c r="F53" s="1851" t="s">
        <v>2280</v>
      </c>
      <c r="G53" s="1851" t="s">
        <v>2281</v>
      </c>
      <c r="H53" s="1851" t="s">
        <v>22</v>
      </c>
      <c r="I53" s="1851" t="s">
        <v>851</v>
      </c>
    </row>
    <row customHeight="1" ht="11.25">
      <c r="A54" s="1851" t="s">
        <v>2244</v>
      </c>
      <c r="B54" s="1851" t="s">
        <v>16</v>
      </c>
      <c r="C54" s="1851" t="s">
        <v>2289</v>
      </c>
      <c r="D54" s="1851" t="s">
        <v>2290</v>
      </c>
      <c r="E54" s="1851" t="s">
        <v>2291</v>
      </c>
      <c r="F54" s="1851" t="s">
        <v>2262</v>
      </c>
      <c r="G54" s="1851" t="s">
        <v>22</v>
      </c>
      <c r="H54" s="1851" t="s">
        <v>22</v>
      </c>
      <c r="I54" s="1851" t="s">
        <v>851</v>
      </c>
    </row>
    <row customHeight="1" ht="11.25">
      <c r="A55" s="1851" t="s">
        <v>2244</v>
      </c>
      <c r="B55" s="1851" t="s">
        <v>16</v>
      </c>
      <c r="C55" s="1851" t="s">
        <v>2292</v>
      </c>
      <c r="D55" s="1851" t="s">
        <v>2293</v>
      </c>
      <c r="E55" s="1851" t="s">
        <v>2294</v>
      </c>
      <c r="F55" s="1851" t="s">
        <v>2295</v>
      </c>
      <c r="G55" s="1851" t="s">
        <v>22</v>
      </c>
      <c r="H55" s="1851" t="s">
        <v>22</v>
      </c>
      <c r="I55" s="1851" t="s">
        <v>851</v>
      </c>
    </row>
    <row customHeight="1" ht="11.25">
      <c r="A56" s="1851" t="s">
        <v>2244</v>
      </c>
      <c r="B56" s="1851" t="s">
        <v>16</v>
      </c>
      <c r="C56" s="1851" t="s">
        <v>2296</v>
      </c>
      <c r="D56" s="1851" t="s">
        <v>2297</v>
      </c>
      <c r="E56" s="1851" t="s">
        <v>2298</v>
      </c>
      <c r="F56" s="1851" t="s">
        <v>2262</v>
      </c>
      <c r="G56" s="1851" t="s">
        <v>2299</v>
      </c>
      <c r="H56" s="1851" t="s">
        <v>22</v>
      </c>
      <c r="I56" s="1851" t="s">
        <v>851</v>
      </c>
    </row>
    <row customHeight="1" ht="11.25">
      <c r="A57" s="1851" t="s">
        <v>2244</v>
      </c>
      <c r="B57" s="1851" t="s">
        <v>16</v>
      </c>
      <c r="C57" s="1851" t="s">
        <v>2300</v>
      </c>
      <c r="D57" s="1851" t="s">
        <v>2301</v>
      </c>
      <c r="E57" s="1851" t="s">
        <v>2302</v>
      </c>
      <c r="F57" s="1851" t="s">
        <v>2262</v>
      </c>
      <c r="G57" s="1851" t="s">
        <v>2303</v>
      </c>
      <c r="H57" s="1851" t="s">
        <v>22</v>
      </c>
      <c r="I57" s="1851" t="s">
        <v>851</v>
      </c>
    </row>
    <row customHeight="1" ht="11.25">
      <c r="A58" s="1851" t="s">
        <v>2244</v>
      </c>
      <c r="B58" s="1851" t="s">
        <v>16</v>
      </c>
      <c r="C58" s="1851" t="s">
        <v>2304</v>
      </c>
      <c r="D58" s="1851" t="s">
        <v>2305</v>
      </c>
      <c r="E58" s="1851" t="s">
        <v>2306</v>
      </c>
      <c r="F58" s="1851" t="s">
        <v>2262</v>
      </c>
      <c r="G58" s="1851" t="s">
        <v>2307</v>
      </c>
      <c r="H58" s="1851" t="s">
        <v>22</v>
      </c>
      <c r="I58" s="1851" t="s">
        <v>851</v>
      </c>
    </row>
    <row customHeight="1" ht="11.25">
      <c r="A59" s="1851" t="s">
        <v>2244</v>
      </c>
      <c r="B59" s="1851" t="s">
        <v>16</v>
      </c>
      <c r="C59" s="1851" t="s">
        <v>2308</v>
      </c>
      <c r="D59" s="1851" t="s">
        <v>2309</v>
      </c>
      <c r="E59" s="1851" t="s">
        <v>2310</v>
      </c>
      <c r="F59" s="1851" t="s">
        <v>2280</v>
      </c>
      <c r="G59" s="1851" t="s">
        <v>22</v>
      </c>
      <c r="H59" s="1851" t="s">
        <v>22</v>
      </c>
      <c r="I59" s="1851" t="s">
        <v>851</v>
      </c>
    </row>
    <row customHeight="1" ht="11.25">
      <c r="A60" s="1851" t="s">
        <v>2244</v>
      </c>
      <c r="B60" s="1851" t="s">
        <v>16</v>
      </c>
      <c r="C60" s="1851" t="s">
        <v>2318</v>
      </c>
      <c r="D60" s="1851" t="s">
        <v>2319</v>
      </c>
      <c r="E60" s="1851" t="s">
        <v>2320</v>
      </c>
      <c r="F60" s="1851" t="s">
        <v>51</v>
      </c>
      <c r="G60" s="1851" t="s">
        <v>2321</v>
      </c>
      <c r="H60" s="1851" t="s">
        <v>22</v>
      </c>
      <c r="I60" s="1851" t="s">
        <v>851</v>
      </c>
    </row>
    <row customHeight="1" ht="11.25">
      <c r="A61" s="1851" t="s">
        <v>2244</v>
      </c>
      <c r="B61" s="1851" t="s">
        <v>16</v>
      </c>
      <c r="C61" s="1851" t="s">
        <v>2328</v>
      </c>
      <c r="D61" s="1851" t="s">
        <v>2329</v>
      </c>
      <c r="E61" s="1851" t="s">
        <v>2330</v>
      </c>
      <c r="F61" s="1851" t="s">
        <v>2248</v>
      </c>
      <c r="G61" s="1851" t="s">
        <v>2331</v>
      </c>
      <c r="H61" s="1851" t="s">
        <v>22</v>
      </c>
      <c r="I61" s="1851" t="s">
        <v>851</v>
      </c>
    </row>
    <row customHeight="1" ht="11.25">
      <c r="A62" s="1851" t="s">
        <v>2244</v>
      </c>
      <c r="B62" s="1851" t="s">
        <v>16</v>
      </c>
      <c r="C62" s="1851" t="s">
        <v>2336</v>
      </c>
      <c r="D62" s="1851" t="s">
        <v>2337</v>
      </c>
      <c r="E62" s="1851" t="s">
        <v>2338</v>
      </c>
      <c r="F62" s="1851" t="s">
        <v>51</v>
      </c>
      <c r="G62" s="1851" t="s">
        <v>2339</v>
      </c>
      <c r="H62" s="1851" t="s">
        <v>22</v>
      </c>
      <c r="I62" s="1851" t="s">
        <v>851</v>
      </c>
    </row>
    <row customHeight="1" ht="11.25">
      <c r="A63" s="1851" t="s">
        <v>2244</v>
      </c>
      <c r="B63" s="1851" t="s">
        <v>16</v>
      </c>
      <c r="C63" s="1851" t="s">
        <v>2340</v>
      </c>
      <c r="D63" s="1851" t="s">
        <v>2341</v>
      </c>
      <c r="E63" s="1851" t="s">
        <v>2342</v>
      </c>
      <c r="F63" s="1851" t="s">
        <v>51</v>
      </c>
      <c r="G63" s="1851" t="s">
        <v>22</v>
      </c>
      <c r="H63" s="1851" t="s">
        <v>22</v>
      </c>
      <c r="I63" s="1851" t="s">
        <v>851</v>
      </c>
    </row>
    <row customHeight="1" ht="11.25">
      <c r="A64" s="1851" t="s">
        <v>2244</v>
      </c>
      <c r="B64" s="1851" t="s">
        <v>16</v>
      </c>
      <c r="C64" s="1851" t="s">
        <v>2388</v>
      </c>
      <c r="D64" s="1851" t="s">
        <v>2389</v>
      </c>
      <c r="E64" s="1851" t="s">
        <v>2390</v>
      </c>
      <c r="F64" s="1851" t="s">
        <v>2391</v>
      </c>
      <c r="G64" s="1851" t="s">
        <v>2392</v>
      </c>
      <c r="H64" s="1851" t="s">
        <v>22</v>
      </c>
      <c r="I64" s="1851" t="s">
        <v>851</v>
      </c>
    </row>
    <row customHeight="1" ht="11.25">
      <c r="A65" s="1851" t="s">
        <v>2244</v>
      </c>
      <c r="B65" s="1851" t="s">
        <v>16</v>
      </c>
      <c r="C65" s="1851" t="s">
        <v>2393</v>
      </c>
      <c r="D65" s="1851" t="s">
        <v>2394</v>
      </c>
      <c r="E65" s="1851" t="s">
        <v>2395</v>
      </c>
      <c r="F65" s="1851" t="s">
        <v>2391</v>
      </c>
      <c r="G65" s="1851" t="s">
        <v>2396</v>
      </c>
      <c r="H65" s="1851" t="s">
        <v>22</v>
      </c>
      <c r="I65" s="1851" t="s">
        <v>851</v>
      </c>
    </row>
    <row customHeight="1" ht="11.25">
      <c r="A66" s="1851" t="s">
        <v>2244</v>
      </c>
      <c r="B66" s="1851" t="s">
        <v>16</v>
      </c>
      <c r="C66" s="1851" t="s">
        <v>2397</v>
      </c>
      <c r="D66" s="1851" t="s">
        <v>2398</v>
      </c>
      <c r="E66" s="1851" t="s">
        <v>2399</v>
      </c>
      <c r="F66" s="1851" t="s">
        <v>2400</v>
      </c>
      <c r="G66" s="1851" t="s">
        <v>22</v>
      </c>
      <c r="H66" s="1851" t="s">
        <v>22</v>
      </c>
      <c r="I66" s="1851" t="s">
        <v>851</v>
      </c>
    </row>
    <row customHeight="1" ht="11.25">
      <c r="A67" s="1851" t="s">
        <v>2244</v>
      </c>
      <c r="B67" s="1851" t="s">
        <v>16</v>
      </c>
      <c r="C67" s="1851" t="s">
        <v>2401</v>
      </c>
      <c r="D67" s="1851" t="s">
        <v>2402</v>
      </c>
      <c r="E67" s="1851" t="s">
        <v>2403</v>
      </c>
      <c r="F67" s="1851" t="s">
        <v>2262</v>
      </c>
      <c r="G67" s="1851" t="s">
        <v>2404</v>
      </c>
      <c r="H67" s="1851" t="s">
        <v>22</v>
      </c>
      <c r="I67" s="1851" t="s">
        <v>851</v>
      </c>
    </row>
    <row customHeight="1" ht="11.25">
      <c r="A68" s="1851" t="s">
        <v>2244</v>
      </c>
      <c r="B68" s="1851" t="s">
        <v>16</v>
      </c>
      <c r="C68" s="1851" t="s">
        <v>2351</v>
      </c>
      <c r="D68" s="1851" t="s">
        <v>2352</v>
      </c>
      <c r="E68" s="1851" t="s">
        <v>2353</v>
      </c>
      <c r="F68" s="1851" t="s">
        <v>51</v>
      </c>
      <c r="G68" s="1851" t="s">
        <v>22</v>
      </c>
      <c r="H68" s="1851" t="s">
        <v>22</v>
      </c>
      <c r="I68" s="1851" t="s">
        <v>851</v>
      </c>
    </row>
    <row customHeight="1" ht="11.25">
      <c r="A69" s="1851" t="s">
        <v>2244</v>
      </c>
      <c r="B69" s="1851" t="s">
        <v>16</v>
      </c>
      <c r="C69" s="1851" t="s">
        <v>2405</v>
      </c>
      <c r="D69" s="1851" t="s">
        <v>2406</v>
      </c>
      <c r="E69" s="1851" t="s">
        <v>2407</v>
      </c>
      <c r="F69" s="1851" t="s">
        <v>2408</v>
      </c>
      <c r="G69" s="1851" t="s">
        <v>2409</v>
      </c>
      <c r="H69" s="1851" t="s">
        <v>22</v>
      </c>
      <c r="I69" s="1851" t="s">
        <v>851</v>
      </c>
    </row>
    <row customHeight="1" ht="11.25">
      <c r="A70" s="1851" t="s">
        <v>2244</v>
      </c>
      <c r="B70" s="1851" t="s">
        <v>16</v>
      </c>
      <c r="C70" s="1851" t="s">
        <v>2410</v>
      </c>
      <c r="D70" s="1851" t="s">
        <v>2411</v>
      </c>
      <c r="E70" s="1851" t="s">
        <v>2412</v>
      </c>
      <c r="F70" s="1851" t="s">
        <v>51</v>
      </c>
      <c r="G70" s="1851" t="s">
        <v>2413</v>
      </c>
      <c r="H70" s="1851" t="s">
        <v>22</v>
      </c>
      <c r="I70" s="1851" t="s">
        <v>851</v>
      </c>
    </row>
    <row customHeight="1" ht="11.25">
      <c r="A71" s="1851" t="s">
        <v>2244</v>
      </c>
      <c r="B71" s="1851" t="s">
        <v>16</v>
      </c>
      <c r="C71" s="1851" t="s">
        <v>2414</v>
      </c>
      <c r="D71" s="1851" t="s">
        <v>2415</v>
      </c>
      <c r="E71" s="1851" t="s">
        <v>2416</v>
      </c>
      <c r="F71" s="1851" t="s">
        <v>2417</v>
      </c>
      <c r="G71" s="1851" t="s">
        <v>22</v>
      </c>
      <c r="H71" s="1851" t="s">
        <v>22</v>
      </c>
      <c r="I71" s="1851" t="s">
        <v>851</v>
      </c>
    </row>
    <row customHeight="1" ht="11.25">
      <c r="A72" s="1851" t="s">
        <v>2244</v>
      </c>
      <c r="B72" s="1851" t="s">
        <v>16</v>
      </c>
      <c r="C72" s="1851" t="s">
        <v>2245</v>
      </c>
      <c r="D72" s="1851" t="s">
        <v>2246</v>
      </c>
      <c r="E72" s="1851" t="s">
        <v>2247</v>
      </c>
      <c r="F72" s="1851" t="s">
        <v>2248</v>
      </c>
      <c r="G72" s="1851" t="s">
        <v>22</v>
      </c>
      <c r="H72" s="1851" t="s">
        <v>22</v>
      </c>
      <c r="I72" s="1851" t="s">
        <v>904</v>
      </c>
    </row>
    <row customHeight="1" ht="11.25">
      <c r="A73" s="1851" t="s">
        <v>2244</v>
      </c>
      <c r="B73" s="1851" t="s">
        <v>16</v>
      </c>
      <c r="C73" s="1851" t="s">
        <v>13</v>
      </c>
      <c r="D73" s="1851" t="s">
        <v>46</v>
      </c>
      <c r="E73" s="1851" t="s">
        <v>49</v>
      </c>
      <c r="F73" s="1851" t="s">
        <v>51</v>
      </c>
      <c r="G73" s="1851" t="s">
        <v>22</v>
      </c>
      <c r="H73" s="1851" t="s">
        <v>22</v>
      </c>
      <c r="I73" s="1851" t="s">
        <v>904</v>
      </c>
    </row>
    <row customHeight="1" ht="11.25">
      <c r="A74" s="1851" t="s">
        <v>2244</v>
      </c>
      <c r="B74" s="1851" t="s">
        <v>16</v>
      </c>
      <c r="C74" s="1851" t="s">
        <v>22</v>
      </c>
      <c r="D74" s="1851" t="s">
        <v>2257</v>
      </c>
      <c r="E74" s="1851" t="s">
        <v>2258</v>
      </c>
      <c r="F74" s="1851" t="s">
        <v>51</v>
      </c>
      <c r="G74" s="1851" t="s">
        <v>22</v>
      </c>
      <c r="H74" s="1851" t="s">
        <v>22</v>
      </c>
      <c r="I74" s="1851" t="s">
        <v>904</v>
      </c>
    </row>
    <row customHeight="1" ht="11.25">
      <c r="A75" s="1851" t="s">
        <v>2244</v>
      </c>
      <c r="B75" s="1851" t="s">
        <v>16</v>
      </c>
      <c r="C75" s="1851" t="s">
        <v>2418</v>
      </c>
      <c r="D75" s="1851" t="s">
        <v>2419</v>
      </c>
      <c r="E75" s="1851" t="s">
        <v>2420</v>
      </c>
      <c r="F75" s="1851" t="s">
        <v>51</v>
      </c>
      <c r="G75" s="1851" t="s">
        <v>2421</v>
      </c>
      <c r="H75" s="1851" t="s">
        <v>22</v>
      </c>
      <c r="I75" s="1851" t="s">
        <v>1617</v>
      </c>
    </row>
    <row customHeight="1" ht="11.25">
      <c r="A76" s="1851" t="s">
        <v>2244</v>
      </c>
      <c r="B76" s="1851" t="s">
        <v>16</v>
      </c>
      <c r="C76" s="1851" t="s">
        <v>22</v>
      </c>
      <c r="D76" s="1851" t="s">
        <v>2257</v>
      </c>
      <c r="E76" s="1851" t="s">
        <v>2258</v>
      </c>
      <c r="F76" s="1851" t="s">
        <v>51</v>
      </c>
      <c r="G76" s="1851" t="s">
        <v>22</v>
      </c>
      <c r="H76" s="1851" t="s">
        <v>22</v>
      </c>
      <c r="I76" s="1851" t="s">
        <v>1617</v>
      </c>
    </row>
    <row customHeight="1" ht="11.25">
      <c r="A77" s="1851" t="s">
        <v>2244</v>
      </c>
      <c r="B77" s="1851" t="s">
        <v>16</v>
      </c>
      <c r="C77" s="1851" t="s">
        <v>2277</v>
      </c>
      <c r="D77" s="1851" t="s">
        <v>2278</v>
      </c>
      <c r="E77" s="1851" t="s">
        <v>2279</v>
      </c>
      <c r="F77" s="1851" t="s">
        <v>2280</v>
      </c>
      <c r="G77" s="1851" t="s">
        <v>2281</v>
      </c>
      <c r="H77" s="1851" t="s">
        <v>22</v>
      </c>
      <c r="I77" s="1851" t="s">
        <v>1617</v>
      </c>
    </row>
    <row customHeight="1" ht="11.25">
      <c r="A78" s="1851" t="s">
        <v>2244</v>
      </c>
      <c r="B78" s="1851" t="s">
        <v>16</v>
      </c>
      <c r="C78" s="1851" t="s">
        <v>2422</v>
      </c>
      <c r="D78" s="1851" t="s">
        <v>2329</v>
      </c>
      <c r="E78" s="1851" t="s">
        <v>2423</v>
      </c>
      <c r="F78" s="1851" t="s">
        <v>2262</v>
      </c>
      <c r="G78" s="1851" t="s">
        <v>2424</v>
      </c>
      <c r="H78" s="1851" t="s">
        <v>22</v>
      </c>
      <c r="I78" s="1851" t="s">
        <v>1617</v>
      </c>
    </row>
    <row customHeight="1" ht="11.25">
      <c r="A79" s="1851" t="s">
        <v>2244</v>
      </c>
      <c r="B79" s="1851" t="s">
        <v>16</v>
      </c>
      <c r="C79" s="1851" t="s">
        <v>2425</v>
      </c>
      <c r="D79" s="1851" t="s">
        <v>2426</v>
      </c>
      <c r="E79" s="1851" t="s">
        <v>2427</v>
      </c>
      <c r="F79" s="1851" t="s">
        <v>2262</v>
      </c>
      <c r="G79" s="1851" t="s">
        <v>2428</v>
      </c>
      <c r="H79" s="1851" t="s">
        <v>22</v>
      </c>
      <c r="I79" s="1851" t="s">
        <v>1617</v>
      </c>
    </row>
    <row customHeight="1" ht="11.25">
      <c r="A80" s="1851" t="s">
        <v>2244</v>
      </c>
      <c r="B80" s="1851" t="s">
        <v>16</v>
      </c>
      <c r="C80" s="1851" t="s">
        <v>2393</v>
      </c>
      <c r="D80" s="1851" t="s">
        <v>2394</v>
      </c>
      <c r="E80" s="1851" t="s">
        <v>2395</v>
      </c>
      <c r="F80" s="1851" t="s">
        <v>2391</v>
      </c>
      <c r="G80" s="1851" t="s">
        <v>2396</v>
      </c>
      <c r="H80" s="1851" t="s">
        <v>22</v>
      </c>
      <c r="I80" s="1851" t="s">
        <v>1617</v>
      </c>
    </row>
    <row customHeight="1" ht="11.25">
      <c r="A81" s="1851" t="s">
        <v>2244</v>
      </c>
      <c r="B81" s="1851" t="s">
        <v>16</v>
      </c>
      <c r="C81" s="1851" t="s">
        <v>2429</v>
      </c>
      <c r="D81" s="1851" t="s">
        <v>2430</v>
      </c>
      <c r="E81" s="1851" t="s">
        <v>2431</v>
      </c>
      <c r="F81" s="1851" t="s">
        <v>51</v>
      </c>
      <c r="G81" s="1851" t="s">
        <v>2432</v>
      </c>
      <c r="H81" s="1851" t="s">
        <v>22</v>
      </c>
      <c r="I81" s="1851" t="s">
        <v>1617</v>
      </c>
    </row>
    <row customHeight="1" ht="11.25">
      <c r="A82" s="1851" t="s">
        <v>2244</v>
      </c>
      <c r="B82" s="1851" t="s">
        <v>16</v>
      </c>
      <c r="C82" s="1851" t="s">
        <v>2433</v>
      </c>
      <c r="D82" s="1851" t="s">
        <v>2434</v>
      </c>
      <c r="E82" s="1851" t="s">
        <v>2435</v>
      </c>
      <c r="F82" s="1851" t="s">
        <v>51</v>
      </c>
      <c r="G82" s="1851" t="s">
        <v>2436</v>
      </c>
      <c r="H82" s="1851" t="s">
        <v>22</v>
      </c>
      <c r="I82" s="1851" t="s">
        <v>1617</v>
      </c>
    </row>
    <row customHeight="1" ht="11.25">
      <c r="A83" s="1851" t="s">
        <v>2244</v>
      </c>
      <c r="B83" s="1851" t="s">
        <v>16</v>
      </c>
      <c r="C83" s="1851" t="s">
        <v>2414</v>
      </c>
      <c r="D83" s="1851" t="s">
        <v>2415</v>
      </c>
      <c r="E83" s="1851" t="s">
        <v>2416</v>
      </c>
      <c r="F83" s="1851" t="s">
        <v>2417</v>
      </c>
      <c r="G83" s="1851" t="s">
        <v>22</v>
      </c>
      <c r="H83" s="1851" t="s">
        <v>22</v>
      </c>
      <c r="I83"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5D48D-FEFF-3EEE-8A72-0424A2C95511}"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1" width="9.140625"/>
  </cols>
  <sheetData>
    <row customHeight="1" ht="11.25">
      <c r="A1" s="374" t="s">
        <v>2437</v>
      </c>
      <c r="B1" s="65" t="s">
        <v>2438</v>
      </c>
      <c r="C1" s="65" t="s">
        <v>2439</v>
      </c>
      <c r="D1" s="65" t="s">
        <v>2440</v>
      </c>
      <c r="E1" s="61" t="s">
        <v>2441</v>
      </c>
      <c r="F1" s="61" t="s">
        <v>2442</v>
      </c>
      <c r="G1" s="61" t="s">
        <v>2443</v>
      </c>
    </row>
    <row customHeight="1" ht="11.25">
      <c r="A2" s="374" t="s">
        <v>16</v>
      </c>
      <c r="B2" s="0" t="s">
        <v>99</v>
      </c>
      <c r="C2" s="0" t="s">
        <v>100</v>
      </c>
      <c r="D2" s="0" t="s">
        <v>99</v>
      </c>
      <c r="E2" s="0" t="s">
        <v>100</v>
      </c>
      <c r="F2" s="0" t="s">
        <v>2444</v>
      </c>
      <c r="G2" s="0" t="s">
        <v>98</v>
      </c>
    </row>
    <row customHeight="1" ht="11.25">
      <c r="A3" s="374" t="s">
        <v>16</v>
      </c>
      <c r="B3" s="0" t="s">
        <v>2445</v>
      </c>
      <c r="C3" s="0" t="s">
        <v>2446</v>
      </c>
      <c r="D3" s="0" t="s">
        <v>2447</v>
      </c>
      <c r="E3" s="0" t="s">
        <v>2448</v>
      </c>
      <c r="F3" s="0" t="s">
        <v>2449</v>
      </c>
      <c r="G3" s="0" t="s">
        <v>108</v>
      </c>
    </row>
    <row customHeight="1" ht="11.25">
      <c r="A4" s="374" t="s">
        <v>16</v>
      </c>
      <c r="B4" s="0" t="s">
        <v>2445</v>
      </c>
      <c r="C4" s="0" t="s">
        <v>2446</v>
      </c>
      <c r="D4" s="0" t="s">
        <v>2450</v>
      </c>
      <c r="E4" s="0" t="s">
        <v>2451</v>
      </c>
      <c r="F4" s="0" t="s">
        <v>2449</v>
      </c>
      <c r="G4" s="0" t="s">
        <v>89</v>
      </c>
    </row>
    <row customHeight="1" ht="11.25">
      <c r="A5" s="374" t="s">
        <v>16</v>
      </c>
      <c r="B5" s="0" t="s">
        <v>2445</v>
      </c>
      <c r="C5" s="0" t="s">
        <v>2446</v>
      </c>
      <c r="D5" s="0" t="s">
        <v>2452</v>
      </c>
      <c r="E5" s="0" t="s">
        <v>2453</v>
      </c>
      <c r="F5" s="0" t="s">
        <v>2449</v>
      </c>
      <c r="G5" s="0" t="s">
        <v>90</v>
      </c>
    </row>
    <row customHeight="1" ht="11.25">
      <c r="A6" s="374" t="s">
        <v>16</v>
      </c>
      <c r="B6" s="0" t="s">
        <v>2445</v>
      </c>
      <c r="C6" s="0" t="s">
        <v>2446</v>
      </c>
      <c r="D6" s="0" t="s">
        <v>2454</v>
      </c>
      <c r="E6" s="0" t="s">
        <v>2455</v>
      </c>
      <c r="F6" s="0" t="s">
        <v>2449</v>
      </c>
      <c r="G6" s="0" t="s">
        <v>109</v>
      </c>
    </row>
    <row customHeight="1" ht="11.25">
      <c r="A7" s="374" t="s">
        <v>16</v>
      </c>
      <c r="B7" s="0" t="s">
        <v>2445</v>
      </c>
      <c r="C7" s="0" t="s">
        <v>2446</v>
      </c>
      <c r="D7" s="0" t="s">
        <v>2445</v>
      </c>
      <c r="E7" s="0" t="s">
        <v>2446</v>
      </c>
      <c r="F7" s="0" t="s">
        <v>2456</v>
      </c>
      <c r="G7" s="0" t="s">
        <v>91</v>
      </c>
    </row>
    <row customHeight="1" ht="11.25">
      <c r="A8" s="374" t="s">
        <v>16</v>
      </c>
      <c r="B8" s="0" t="s">
        <v>2445</v>
      </c>
      <c r="C8" s="0" t="s">
        <v>2446</v>
      </c>
      <c r="D8" s="0" t="s">
        <v>2457</v>
      </c>
      <c r="E8" s="0" t="s">
        <v>2458</v>
      </c>
      <c r="F8" s="0" t="s">
        <v>2449</v>
      </c>
      <c r="G8" s="0" t="s">
        <v>92</v>
      </c>
    </row>
    <row customHeight="1" ht="11.25">
      <c r="A9" s="374" t="s">
        <v>16</v>
      </c>
      <c r="B9" s="0" t="s">
        <v>2445</v>
      </c>
      <c r="C9" s="0" t="s">
        <v>2446</v>
      </c>
      <c r="D9" s="0" t="s">
        <v>2459</v>
      </c>
      <c r="E9" s="0" t="s">
        <v>2460</v>
      </c>
      <c r="F9" s="0" t="s">
        <v>2449</v>
      </c>
      <c r="G9" s="0" t="s">
        <v>110</v>
      </c>
    </row>
    <row customHeight="1" ht="11.25">
      <c r="A10" s="374" t="s">
        <v>16</v>
      </c>
      <c r="B10" s="0" t="s">
        <v>2445</v>
      </c>
      <c r="C10" s="0" t="s">
        <v>2446</v>
      </c>
      <c r="D10" s="0" t="s">
        <v>2461</v>
      </c>
      <c r="E10" s="0" t="s">
        <v>2462</v>
      </c>
      <c r="F10" s="0" t="s">
        <v>2449</v>
      </c>
      <c r="G10" s="0" t="s">
        <v>147</v>
      </c>
    </row>
    <row customHeight="1" ht="11.25">
      <c r="A11" s="374" t="s">
        <v>16</v>
      </c>
      <c r="B11" s="0" t="s">
        <v>2445</v>
      </c>
      <c r="C11" s="0" t="s">
        <v>2446</v>
      </c>
      <c r="D11" s="0" t="s">
        <v>2463</v>
      </c>
      <c r="E11" s="0" t="s">
        <v>2464</v>
      </c>
      <c r="F11" s="0" t="s">
        <v>2449</v>
      </c>
      <c r="G11" s="0" t="s">
        <v>148</v>
      </c>
    </row>
    <row customHeight="1" ht="11.25">
      <c r="A12" s="374" t="s">
        <v>16</v>
      </c>
      <c r="B12" s="0" t="s">
        <v>2445</v>
      </c>
      <c r="C12" s="0" t="s">
        <v>2446</v>
      </c>
      <c r="D12" s="0" t="s">
        <v>2465</v>
      </c>
      <c r="E12" s="0" t="s">
        <v>2466</v>
      </c>
      <c r="F12" s="0" t="s">
        <v>2449</v>
      </c>
      <c r="G12" s="0" t="s">
        <v>149</v>
      </c>
    </row>
    <row customHeight="1" ht="11.25">
      <c r="A13" s="374" t="s">
        <v>16</v>
      </c>
      <c r="B13" s="0" t="s">
        <v>2445</v>
      </c>
      <c r="C13" s="0" t="s">
        <v>2446</v>
      </c>
      <c r="D13" s="0" t="s">
        <v>2467</v>
      </c>
      <c r="E13" s="0" t="s">
        <v>2468</v>
      </c>
      <c r="F13" s="0" t="s">
        <v>2449</v>
      </c>
      <c r="G13" s="0" t="s">
        <v>150</v>
      </c>
    </row>
    <row customHeight="1" ht="11.25">
      <c r="A14" s="374" t="s">
        <v>16</v>
      </c>
      <c r="B14" s="0" t="s">
        <v>2445</v>
      </c>
      <c r="C14" s="0" t="s">
        <v>2446</v>
      </c>
      <c r="D14" s="0" t="s">
        <v>2469</v>
      </c>
      <c r="E14" s="0" t="s">
        <v>2470</v>
      </c>
      <c r="F14" s="0" t="s">
        <v>2449</v>
      </c>
      <c r="G14" s="0" t="s">
        <v>151</v>
      </c>
    </row>
    <row customHeight="1" ht="11.25">
      <c r="A15" s="374" t="s">
        <v>16</v>
      </c>
      <c r="B15" s="0" t="s">
        <v>2445</v>
      </c>
      <c r="C15" s="0" t="s">
        <v>2446</v>
      </c>
      <c r="D15" s="0" t="s">
        <v>2471</v>
      </c>
      <c r="E15" s="0" t="s">
        <v>2472</v>
      </c>
      <c r="F15" s="0" t="s">
        <v>2449</v>
      </c>
      <c r="G15" s="0" t="s">
        <v>152</v>
      </c>
    </row>
    <row customHeight="1" ht="11.25">
      <c r="A16" s="374" t="s">
        <v>16</v>
      </c>
      <c r="B16" s="0" t="s">
        <v>2473</v>
      </c>
      <c r="C16" s="0" t="s">
        <v>2474</v>
      </c>
      <c r="D16" s="0" t="s">
        <v>2475</v>
      </c>
      <c r="E16" s="0" t="s">
        <v>2476</v>
      </c>
      <c r="F16" s="0" t="s">
        <v>2449</v>
      </c>
      <c r="G16" s="0" t="s">
        <v>1460</v>
      </c>
    </row>
    <row customHeight="1" ht="11.25">
      <c r="A17" s="374" t="s">
        <v>16</v>
      </c>
      <c r="B17" s="0" t="s">
        <v>2473</v>
      </c>
      <c r="C17" s="0" t="s">
        <v>2474</v>
      </c>
      <c r="D17" s="0" t="s">
        <v>2477</v>
      </c>
      <c r="E17" s="0" t="s">
        <v>2478</v>
      </c>
      <c r="F17" s="0" t="s">
        <v>2449</v>
      </c>
      <c r="G17" s="0" t="s">
        <v>1466</v>
      </c>
    </row>
    <row customHeight="1" ht="11.25">
      <c r="A18" s="374" t="s">
        <v>16</v>
      </c>
      <c r="B18" s="0" t="s">
        <v>2473</v>
      </c>
      <c r="C18" s="0" t="s">
        <v>2474</v>
      </c>
      <c r="D18" s="0" t="s">
        <v>2473</v>
      </c>
      <c r="E18" s="0" t="s">
        <v>2474</v>
      </c>
      <c r="F18" s="0" t="s">
        <v>2456</v>
      </c>
      <c r="G18" s="0" t="s">
        <v>1478</v>
      </c>
    </row>
    <row customHeight="1" ht="11.25">
      <c r="A19" s="374" t="s">
        <v>16</v>
      </c>
      <c r="B19" s="0" t="s">
        <v>2473</v>
      </c>
      <c r="C19" s="0" t="s">
        <v>2474</v>
      </c>
      <c r="D19" s="0" t="s">
        <v>2479</v>
      </c>
      <c r="E19" s="0" t="s">
        <v>2480</v>
      </c>
      <c r="F19" s="0" t="s">
        <v>2449</v>
      </c>
      <c r="G19" s="0" t="s">
        <v>1492</v>
      </c>
    </row>
    <row customHeight="1" ht="11.25">
      <c r="A20" s="374" t="s">
        <v>16</v>
      </c>
      <c r="B20" s="0" t="s">
        <v>2473</v>
      </c>
      <c r="C20" s="0" t="s">
        <v>2474</v>
      </c>
      <c r="D20" s="0" t="s">
        <v>2481</v>
      </c>
      <c r="E20" s="0" t="s">
        <v>2482</v>
      </c>
      <c r="F20" s="0" t="s">
        <v>2449</v>
      </c>
      <c r="G20" s="0" t="s">
        <v>1504</v>
      </c>
    </row>
    <row customHeight="1" ht="11.25">
      <c r="A21" s="374" t="s">
        <v>16</v>
      </c>
      <c r="B21" s="0" t="s">
        <v>2473</v>
      </c>
      <c r="C21" s="0" t="s">
        <v>2474</v>
      </c>
      <c r="D21" s="0" t="s">
        <v>2483</v>
      </c>
      <c r="E21" s="0" t="s">
        <v>2484</v>
      </c>
      <c r="F21" s="0" t="s">
        <v>2449</v>
      </c>
      <c r="G21" s="0" t="s">
        <v>1513</v>
      </c>
    </row>
    <row customHeight="1" ht="11.25">
      <c r="A22" s="374" t="s">
        <v>16</v>
      </c>
      <c r="B22" s="0" t="s">
        <v>2473</v>
      </c>
      <c r="C22" s="0" t="s">
        <v>2474</v>
      </c>
      <c r="D22" s="0" t="s">
        <v>2485</v>
      </c>
      <c r="E22" s="0" t="s">
        <v>2486</v>
      </c>
      <c r="F22" s="0" t="s">
        <v>2449</v>
      </c>
      <c r="G22" s="0" t="s">
        <v>1529</v>
      </c>
    </row>
    <row customHeight="1" ht="11.25">
      <c r="A23" s="374" t="s">
        <v>16</v>
      </c>
      <c r="B23" s="0" t="s">
        <v>2487</v>
      </c>
      <c r="C23" s="0" t="s">
        <v>2488</v>
      </c>
      <c r="D23" s="0" t="s">
        <v>2489</v>
      </c>
      <c r="E23" s="0" t="s">
        <v>2490</v>
      </c>
      <c r="F23" s="0" t="s">
        <v>2449</v>
      </c>
      <c r="G23" s="0" t="s">
        <v>1536</v>
      </c>
    </row>
    <row customHeight="1" ht="11.25">
      <c r="A24" s="374" t="s">
        <v>16</v>
      </c>
      <c r="B24" s="0" t="s">
        <v>2487</v>
      </c>
      <c r="C24" s="0" t="s">
        <v>2488</v>
      </c>
      <c r="D24" s="0" t="s">
        <v>2491</v>
      </c>
      <c r="E24" s="0" t="s">
        <v>2492</v>
      </c>
      <c r="F24" s="0" t="s">
        <v>2449</v>
      </c>
      <c r="G24" s="0" t="s">
        <v>1544</v>
      </c>
    </row>
    <row customHeight="1" ht="11.25">
      <c r="A25" s="374" t="s">
        <v>16</v>
      </c>
      <c r="B25" s="0" t="s">
        <v>2487</v>
      </c>
      <c r="C25" s="0" t="s">
        <v>2488</v>
      </c>
      <c r="D25" s="0" t="s">
        <v>2493</v>
      </c>
      <c r="E25" s="0" t="s">
        <v>2494</v>
      </c>
      <c r="F25" s="0" t="s">
        <v>2449</v>
      </c>
      <c r="G25" s="0" t="s">
        <v>1551</v>
      </c>
    </row>
    <row customHeight="1" ht="11.25">
      <c r="A26" s="374" t="s">
        <v>16</v>
      </c>
      <c r="B26" s="0" t="s">
        <v>2487</v>
      </c>
      <c r="C26" s="0" t="s">
        <v>2488</v>
      </c>
      <c r="D26" s="0" t="s">
        <v>2495</v>
      </c>
      <c r="E26" s="0" t="s">
        <v>2496</v>
      </c>
      <c r="F26" s="0" t="s">
        <v>2449</v>
      </c>
      <c r="G26" s="0" t="s">
        <v>1555</v>
      </c>
    </row>
    <row customHeight="1" ht="11.25">
      <c r="A27" s="374" t="s">
        <v>16</v>
      </c>
      <c r="B27" s="0" t="s">
        <v>2487</v>
      </c>
      <c r="C27" s="0" t="s">
        <v>2488</v>
      </c>
      <c r="D27" s="0" t="s">
        <v>2497</v>
      </c>
      <c r="E27" s="0" t="s">
        <v>2498</v>
      </c>
      <c r="F27" s="0" t="s">
        <v>2449</v>
      </c>
      <c r="G27" s="0" t="s">
        <v>1560</v>
      </c>
    </row>
    <row customHeight="1" ht="11.25">
      <c r="A28" s="374" t="s">
        <v>16</v>
      </c>
      <c r="B28" s="0" t="s">
        <v>2487</v>
      </c>
      <c r="C28" s="0" t="s">
        <v>2488</v>
      </c>
      <c r="D28" s="0" t="s">
        <v>2499</v>
      </c>
      <c r="E28" s="0" t="s">
        <v>2500</v>
      </c>
      <c r="F28" s="0" t="s">
        <v>2449</v>
      </c>
      <c r="G28" s="0" t="s">
        <v>1568</v>
      </c>
    </row>
    <row customHeight="1" ht="11.25">
      <c r="A29" s="374" t="s">
        <v>16</v>
      </c>
      <c r="B29" s="0" t="s">
        <v>2487</v>
      </c>
      <c r="C29" s="0" t="s">
        <v>2488</v>
      </c>
      <c r="D29" s="0" t="s">
        <v>2487</v>
      </c>
      <c r="E29" s="0" t="s">
        <v>2488</v>
      </c>
      <c r="F29" s="0" t="s">
        <v>2456</v>
      </c>
      <c r="G29" s="0" t="s">
        <v>1570</v>
      </c>
    </row>
    <row customHeight="1" ht="11.25">
      <c r="A30" s="374" t="s">
        <v>16</v>
      </c>
      <c r="B30" s="0" t="s">
        <v>2487</v>
      </c>
      <c r="C30" s="0" t="s">
        <v>2488</v>
      </c>
      <c r="D30" s="0" t="s">
        <v>2501</v>
      </c>
      <c r="E30" s="0" t="s">
        <v>2502</v>
      </c>
      <c r="F30" s="0" t="s">
        <v>2449</v>
      </c>
      <c r="G30" s="0" t="s">
        <v>1573</v>
      </c>
    </row>
    <row customHeight="1" ht="11.25">
      <c r="A31" s="374" t="s">
        <v>16</v>
      </c>
      <c r="B31" s="0" t="s">
        <v>2487</v>
      </c>
      <c r="C31" s="0" t="s">
        <v>2488</v>
      </c>
      <c r="D31" s="0" t="s">
        <v>2503</v>
      </c>
      <c r="E31" s="0" t="s">
        <v>2504</v>
      </c>
      <c r="F31" s="0" t="s">
        <v>2449</v>
      </c>
      <c r="G31" s="0" t="s">
        <v>1579</v>
      </c>
    </row>
    <row customHeight="1" ht="11.25">
      <c r="A32" s="374" t="s">
        <v>16</v>
      </c>
      <c r="B32" s="0" t="s">
        <v>2487</v>
      </c>
      <c r="C32" s="0" t="s">
        <v>2488</v>
      </c>
      <c r="D32" s="0" t="s">
        <v>2505</v>
      </c>
      <c r="E32" s="0" t="s">
        <v>2506</v>
      </c>
      <c r="F32" s="0" t="s">
        <v>2449</v>
      </c>
      <c r="G32" s="0" t="s">
        <v>1581</v>
      </c>
    </row>
    <row customHeight="1" ht="11.25">
      <c r="A33" s="374" t="s">
        <v>16</v>
      </c>
      <c r="B33" s="0" t="s">
        <v>2487</v>
      </c>
      <c r="C33" s="0" t="s">
        <v>2488</v>
      </c>
      <c r="D33" s="0" t="s">
        <v>2507</v>
      </c>
      <c r="E33" s="0" t="s">
        <v>2508</v>
      </c>
      <c r="F33" s="0" t="s">
        <v>2449</v>
      </c>
      <c r="G33" s="0" t="s">
        <v>1583</v>
      </c>
    </row>
    <row customHeight="1" ht="11.25">
      <c r="A34" s="374" t="s">
        <v>16</v>
      </c>
      <c r="B34" s="0" t="s">
        <v>2509</v>
      </c>
      <c r="C34" s="0" t="s">
        <v>2510</v>
      </c>
      <c r="D34" s="0" t="s">
        <v>2511</v>
      </c>
      <c r="E34" s="0" t="s">
        <v>2512</v>
      </c>
      <c r="F34" s="0" t="s">
        <v>2449</v>
      </c>
      <c r="G34" s="0" t="s">
        <v>1585</v>
      </c>
    </row>
    <row customHeight="1" ht="11.25">
      <c r="A35" s="374" t="s">
        <v>16</v>
      </c>
      <c r="B35" s="0" t="s">
        <v>2509</v>
      </c>
      <c r="C35" s="0" t="s">
        <v>2510</v>
      </c>
      <c r="D35" s="0" t="s">
        <v>2513</v>
      </c>
      <c r="E35" s="0" t="s">
        <v>2514</v>
      </c>
      <c r="F35" s="0" t="s">
        <v>2449</v>
      </c>
      <c r="G35" s="0" t="s">
        <v>1590</v>
      </c>
    </row>
    <row customHeight="1" ht="11.25">
      <c r="A36" s="374" t="s">
        <v>16</v>
      </c>
      <c r="B36" s="0" t="s">
        <v>2509</v>
      </c>
      <c r="C36" s="0" t="s">
        <v>2510</v>
      </c>
      <c r="D36" s="0" t="s">
        <v>2515</v>
      </c>
      <c r="E36" s="0" t="s">
        <v>2516</v>
      </c>
      <c r="F36" s="0" t="s">
        <v>2449</v>
      </c>
      <c r="G36" s="0" t="s">
        <v>1595</v>
      </c>
    </row>
    <row customHeight="1" ht="11.25">
      <c r="A37" s="374" t="s">
        <v>16</v>
      </c>
      <c r="B37" s="0" t="s">
        <v>2509</v>
      </c>
      <c r="C37" s="0" t="s">
        <v>2510</v>
      </c>
      <c r="D37" s="0" t="s">
        <v>2517</v>
      </c>
      <c r="E37" s="0" t="s">
        <v>2518</v>
      </c>
      <c r="F37" s="0" t="s">
        <v>2449</v>
      </c>
      <c r="G37" s="0" t="s">
        <v>1599</v>
      </c>
    </row>
    <row customHeight="1" ht="11.25">
      <c r="A38" s="374" t="s">
        <v>16</v>
      </c>
      <c r="B38" s="0" t="s">
        <v>2509</v>
      </c>
      <c r="C38" s="0" t="s">
        <v>2510</v>
      </c>
      <c r="D38" s="0" t="s">
        <v>2519</v>
      </c>
      <c r="E38" s="0" t="s">
        <v>2520</v>
      </c>
      <c r="F38" s="0" t="s">
        <v>2449</v>
      </c>
      <c r="G38" s="0" t="s">
        <v>1607</v>
      </c>
    </row>
    <row customHeight="1" ht="11.25">
      <c r="A39" s="374" t="s">
        <v>16</v>
      </c>
      <c r="B39" s="0" t="s">
        <v>2509</v>
      </c>
      <c r="C39" s="0" t="s">
        <v>2510</v>
      </c>
      <c r="D39" s="0" t="s">
        <v>2521</v>
      </c>
      <c r="E39" s="0" t="s">
        <v>2522</v>
      </c>
      <c r="F39" s="0" t="s">
        <v>2449</v>
      </c>
      <c r="G39" s="0" t="s">
        <v>1613</v>
      </c>
    </row>
    <row customHeight="1" ht="11.25">
      <c r="A40" s="374" t="s">
        <v>16</v>
      </c>
      <c r="B40" s="0" t="s">
        <v>2509</v>
      </c>
      <c r="C40" s="0" t="s">
        <v>2510</v>
      </c>
      <c r="D40" s="0" t="s">
        <v>2523</v>
      </c>
      <c r="E40" s="0" t="s">
        <v>2524</v>
      </c>
      <c r="F40" s="0" t="s">
        <v>2449</v>
      </c>
      <c r="G40" s="0" t="s">
        <v>1618</v>
      </c>
    </row>
    <row customHeight="1" ht="11.25">
      <c r="A41" s="374" t="s">
        <v>16</v>
      </c>
      <c r="B41" s="0" t="s">
        <v>2509</v>
      </c>
      <c r="C41" s="0" t="s">
        <v>2510</v>
      </c>
      <c r="D41" s="0" t="s">
        <v>2525</v>
      </c>
      <c r="E41" s="0" t="s">
        <v>2526</v>
      </c>
      <c r="F41" s="0" t="s">
        <v>2449</v>
      </c>
      <c r="G41" s="0" t="s">
        <v>1622</v>
      </c>
    </row>
    <row customHeight="1" ht="11.25">
      <c r="A42" s="374" t="s">
        <v>16</v>
      </c>
      <c r="B42" s="0" t="s">
        <v>2509</v>
      </c>
      <c r="C42" s="0" t="s">
        <v>2510</v>
      </c>
      <c r="D42" s="0" t="s">
        <v>2509</v>
      </c>
      <c r="E42" s="0" t="s">
        <v>2510</v>
      </c>
      <c r="F42" s="0" t="s">
        <v>2456</v>
      </c>
      <c r="G42" s="0" t="s">
        <v>1625</v>
      </c>
    </row>
    <row customHeight="1" ht="11.25">
      <c r="A43" s="374" t="s">
        <v>16</v>
      </c>
      <c r="B43" s="0" t="s">
        <v>2509</v>
      </c>
      <c r="C43" s="0" t="s">
        <v>2510</v>
      </c>
      <c r="D43" s="0" t="s">
        <v>2527</v>
      </c>
      <c r="E43" s="0" t="s">
        <v>2528</v>
      </c>
      <c r="F43" s="0" t="s">
        <v>2449</v>
      </c>
      <c r="G43" s="0" t="s">
        <v>1632</v>
      </c>
    </row>
    <row customHeight="1" ht="11.25">
      <c r="A44" s="374" t="s">
        <v>16</v>
      </c>
      <c r="B44" s="0" t="s">
        <v>2529</v>
      </c>
      <c r="C44" s="0" t="s">
        <v>2530</v>
      </c>
      <c r="D44" s="0" t="s">
        <v>2531</v>
      </c>
      <c r="E44" s="0" t="s">
        <v>2532</v>
      </c>
      <c r="F44" s="0" t="s">
        <v>2449</v>
      </c>
      <c r="G44" s="0" t="s">
        <v>1641</v>
      </c>
    </row>
    <row customHeight="1" ht="11.25">
      <c r="A45" s="374" t="s">
        <v>16</v>
      </c>
      <c r="B45" s="0" t="s">
        <v>2529</v>
      </c>
      <c r="C45" s="0" t="s">
        <v>2530</v>
      </c>
      <c r="D45" s="0" t="s">
        <v>2533</v>
      </c>
      <c r="E45" s="0" t="s">
        <v>2534</v>
      </c>
      <c r="F45" s="0" t="s">
        <v>2449</v>
      </c>
      <c r="G45" s="0" t="s">
        <v>1646</v>
      </c>
    </row>
    <row customHeight="1" ht="11.25">
      <c r="A46" s="374" t="s">
        <v>16</v>
      </c>
      <c r="B46" s="0" t="s">
        <v>2529</v>
      </c>
      <c r="C46" s="0" t="s">
        <v>2530</v>
      </c>
      <c r="D46" s="0" t="s">
        <v>2535</v>
      </c>
      <c r="E46" s="0" t="s">
        <v>2536</v>
      </c>
      <c r="F46" s="0" t="s">
        <v>2449</v>
      </c>
      <c r="G46" s="0" t="s">
        <v>1649</v>
      </c>
    </row>
    <row customHeight="1" ht="11.25">
      <c r="A47" s="374" t="s">
        <v>16</v>
      </c>
      <c r="B47" s="0" t="s">
        <v>2529</v>
      </c>
      <c r="C47" s="0" t="s">
        <v>2530</v>
      </c>
      <c r="D47" s="0" t="s">
        <v>2529</v>
      </c>
      <c r="E47" s="0" t="s">
        <v>2530</v>
      </c>
      <c r="F47" s="0" t="s">
        <v>2456</v>
      </c>
      <c r="G47" s="0" t="s">
        <v>1655</v>
      </c>
    </row>
    <row customHeight="1" ht="11.25">
      <c r="A48" s="374" t="s">
        <v>16</v>
      </c>
      <c r="B48" s="0" t="s">
        <v>2529</v>
      </c>
      <c r="C48" s="0" t="s">
        <v>2530</v>
      </c>
      <c r="D48" s="0" t="s">
        <v>2537</v>
      </c>
      <c r="E48" s="0" t="s">
        <v>2538</v>
      </c>
      <c r="F48" s="0" t="s">
        <v>2449</v>
      </c>
      <c r="G48" s="0" t="s">
        <v>1660</v>
      </c>
    </row>
    <row customHeight="1" ht="11.25">
      <c r="A49" s="374" t="s">
        <v>16</v>
      </c>
      <c r="B49" s="0" t="s">
        <v>2529</v>
      </c>
      <c r="C49" s="0" t="s">
        <v>2530</v>
      </c>
      <c r="D49" s="0" t="s">
        <v>2539</v>
      </c>
      <c r="E49" s="0" t="s">
        <v>2540</v>
      </c>
      <c r="F49" s="0" t="s">
        <v>2449</v>
      </c>
      <c r="G49" s="0" t="s">
        <v>1663</v>
      </c>
    </row>
    <row customHeight="1" ht="11.25">
      <c r="A50" s="374" t="s">
        <v>16</v>
      </c>
      <c r="B50" s="0" t="s">
        <v>2529</v>
      </c>
      <c r="C50" s="0" t="s">
        <v>2530</v>
      </c>
      <c r="D50" s="0" t="s">
        <v>2541</v>
      </c>
      <c r="E50" s="0" t="s">
        <v>2542</v>
      </c>
      <c r="F50" s="0" t="s">
        <v>2449</v>
      </c>
      <c r="G50" s="0" t="s">
        <v>1667</v>
      </c>
    </row>
    <row customHeight="1" ht="11.25">
      <c r="A51" s="374" t="s">
        <v>16</v>
      </c>
      <c r="B51" s="0" t="s">
        <v>2529</v>
      </c>
      <c r="C51" s="0" t="s">
        <v>2530</v>
      </c>
      <c r="D51" s="0" t="s">
        <v>2543</v>
      </c>
      <c r="E51" s="0" t="s">
        <v>2544</v>
      </c>
      <c r="F51" s="0" t="s">
        <v>2449</v>
      </c>
      <c r="G51" s="0" t="s">
        <v>1671</v>
      </c>
    </row>
    <row customHeight="1" ht="11.25">
      <c r="A52" s="374" t="s">
        <v>16</v>
      </c>
      <c r="B52" s="0" t="s">
        <v>2545</v>
      </c>
      <c r="C52" s="0" t="s">
        <v>2546</v>
      </c>
      <c r="D52" s="0" t="s">
        <v>2547</v>
      </c>
      <c r="E52" s="0" t="s">
        <v>2548</v>
      </c>
      <c r="F52" s="0" t="s">
        <v>2449</v>
      </c>
      <c r="G52" s="0" t="s">
        <v>1675</v>
      </c>
    </row>
    <row customHeight="1" ht="11.25">
      <c r="A53" s="374" t="s">
        <v>16</v>
      </c>
      <c r="B53" s="0" t="s">
        <v>2545</v>
      </c>
      <c r="C53" s="0" t="s">
        <v>2546</v>
      </c>
      <c r="D53" s="0" t="s">
        <v>2549</v>
      </c>
      <c r="E53" s="0" t="s">
        <v>2550</v>
      </c>
      <c r="F53" s="0" t="s">
        <v>2449</v>
      </c>
      <c r="G53" s="0" t="s">
        <v>1677</v>
      </c>
    </row>
    <row customHeight="1" ht="11.25">
      <c r="A54" s="374" t="s">
        <v>16</v>
      </c>
      <c r="B54" s="0" t="s">
        <v>2545</v>
      </c>
      <c r="C54" s="0" t="s">
        <v>2546</v>
      </c>
      <c r="D54" s="0" t="s">
        <v>2551</v>
      </c>
      <c r="E54" s="0" t="s">
        <v>2552</v>
      </c>
      <c r="F54" s="0" t="s">
        <v>2449</v>
      </c>
      <c r="G54" s="0" t="s">
        <v>1680</v>
      </c>
    </row>
    <row customHeight="1" ht="11.25">
      <c r="A55" s="374" t="s">
        <v>16</v>
      </c>
      <c r="B55" s="0" t="s">
        <v>2545</v>
      </c>
      <c r="C55" s="0" t="s">
        <v>2546</v>
      </c>
      <c r="D55" s="0" t="s">
        <v>2553</v>
      </c>
      <c r="E55" s="0" t="s">
        <v>2554</v>
      </c>
      <c r="F55" s="0" t="s">
        <v>2449</v>
      </c>
      <c r="G55" s="0" t="s">
        <v>1684</v>
      </c>
    </row>
    <row customHeight="1" ht="11.25">
      <c r="A56" s="374" t="s">
        <v>16</v>
      </c>
      <c r="B56" s="0" t="s">
        <v>2545</v>
      </c>
      <c r="C56" s="0" t="s">
        <v>2546</v>
      </c>
      <c r="D56" s="0" t="s">
        <v>2555</v>
      </c>
      <c r="E56" s="0" t="s">
        <v>2556</v>
      </c>
      <c r="F56" s="0" t="s">
        <v>2449</v>
      </c>
      <c r="G56" s="0" t="s">
        <v>1687</v>
      </c>
    </row>
    <row customHeight="1" ht="11.25">
      <c r="A57" s="374" t="s">
        <v>16</v>
      </c>
      <c r="B57" s="0" t="s">
        <v>2545</v>
      </c>
      <c r="C57" s="0" t="s">
        <v>2546</v>
      </c>
      <c r="D57" s="0" t="s">
        <v>2557</v>
      </c>
      <c r="E57" s="0" t="s">
        <v>2558</v>
      </c>
      <c r="F57" s="0" t="s">
        <v>2449</v>
      </c>
      <c r="G57" s="0" t="s">
        <v>1690</v>
      </c>
    </row>
    <row customHeight="1" ht="11.25">
      <c r="A58" s="374" t="s">
        <v>16</v>
      </c>
      <c r="B58" s="0" t="s">
        <v>2545</v>
      </c>
      <c r="C58" s="0" t="s">
        <v>2546</v>
      </c>
      <c r="D58" s="0" t="s">
        <v>2545</v>
      </c>
      <c r="E58" s="0" t="s">
        <v>2546</v>
      </c>
      <c r="F58" s="0" t="s">
        <v>2456</v>
      </c>
      <c r="G58" s="0" t="s">
        <v>1693</v>
      </c>
    </row>
    <row customHeight="1" ht="11.25">
      <c r="A59" s="374" t="s">
        <v>16</v>
      </c>
      <c r="B59" s="0" t="s">
        <v>2545</v>
      </c>
      <c r="C59" s="0" t="s">
        <v>2546</v>
      </c>
      <c r="D59" s="0" t="s">
        <v>2559</v>
      </c>
      <c r="E59" s="0" t="s">
        <v>2560</v>
      </c>
      <c r="F59" s="0" t="s">
        <v>2449</v>
      </c>
      <c r="G59" s="0" t="s">
        <v>1697</v>
      </c>
    </row>
    <row customHeight="1" ht="11.25">
      <c r="A60" s="374" t="s">
        <v>16</v>
      </c>
      <c r="B60" s="0" t="s">
        <v>2545</v>
      </c>
      <c r="C60" s="0" t="s">
        <v>2546</v>
      </c>
      <c r="D60" s="0" t="s">
        <v>2561</v>
      </c>
      <c r="E60" s="0" t="s">
        <v>2562</v>
      </c>
      <c r="F60" s="0" t="s">
        <v>2449</v>
      </c>
      <c r="G60" s="0" t="s">
        <v>1700</v>
      </c>
    </row>
    <row customHeight="1" ht="11.25">
      <c r="A61" s="374" t="s">
        <v>16</v>
      </c>
      <c r="B61" s="0" t="s">
        <v>2545</v>
      </c>
      <c r="C61" s="0" t="s">
        <v>2546</v>
      </c>
      <c r="D61" s="0" t="s">
        <v>2563</v>
      </c>
      <c r="E61" s="0" t="s">
        <v>2564</v>
      </c>
      <c r="F61" s="0" t="s">
        <v>2449</v>
      </c>
      <c r="G61" s="0" t="s">
        <v>2565</v>
      </c>
    </row>
    <row customHeight="1" ht="11.25">
      <c r="A62" s="374" t="s">
        <v>16</v>
      </c>
      <c r="B62" s="0" t="s">
        <v>2545</v>
      </c>
      <c r="C62" s="0" t="s">
        <v>2546</v>
      </c>
      <c r="D62" s="0" t="s">
        <v>2566</v>
      </c>
      <c r="E62" s="0" t="s">
        <v>2567</v>
      </c>
      <c r="F62" s="0" t="s">
        <v>2449</v>
      </c>
      <c r="G62" s="0" t="s">
        <v>2568</v>
      </c>
    </row>
    <row customHeight="1" ht="11.25">
      <c r="A63" s="374" t="s">
        <v>16</v>
      </c>
      <c r="B63" s="0" t="s">
        <v>2545</v>
      </c>
      <c r="C63" s="0" t="s">
        <v>2546</v>
      </c>
      <c r="D63" s="0" t="s">
        <v>2569</v>
      </c>
      <c r="E63" s="0" t="s">
        <v>2570</v>
      </c>
      <c r="F63" s="0" t="s">
        <v>2449</v>
      </c>
      <c r="G63" s="0" t="s">
        <v>2571</v>
      </c>
    </row>
    <row customHeight="1" ht="11.25">
      <c r="A64" s="374" t="s">
        <v>16</v>
      </c>
      <c r="B64" s="0" t="s">
        <v>2572</v>
      </c>
      <c r="C64" s="0" t="s">
        <v>2573</v>
      </c>
      <c r="D64" s="0" t="s">
        <v>2574</v>
      </c>
      <c r="E64" s="0" t="s">
        <v>2575</v>
      </c>
      <c r="F64" s="0" t="s">
        <v>2449</v>
      </c>
      <c r="G64" s="0" t="s">
        <v>2576</v>
      </c>
    </row>
    <row customHeight="1" ht="11.25">
      <c r="A65" s="374" t="s">
        <v>16</v>
      </c>
      <c r="B65" s="0" t="s">
        <v>2572</v>
      </c>
      <c r="C65" s="0" t="s">
        <v>2573</v>
      </c>
      <c r="D65" s="0" t="s">
        <v>2577</v>
      </c>
      <c r="E65" s="0" t="s">
        <v>2578</v>
      </c>
      <c r="F65" s="0" t="s">
        <v>2449</v>
      </c>
      <c r="G65" s="0" t="s">
        <v>2579</v>
      </c>
    </row>
    <row customHeight="1" ht="11.25">
      <c r="A66" s="374" t="s">
        <v>16</v>
      </c>
      <c r="B66" s="0" t="s">
        <v>2572</v>
      </c>
      <c r="C66" s="0" t="s">
        <v>2573</v>
      </c>
      <c r="D66" s="0" t="s">
        <v>2580</v>
      </c>
      <c r="E66" s="0" t="s">
        <v>2581</v>
      </c>
      <c r="F66" s="0" t="s">
        <v>2449</v>
      </c>
      <c r="G66" s="0" t="s">
        <v>2582</v>
      </c>
    </row>
    <row customHeight="1" ht="11.25">
      <c r="A67" s="374" t="s">
        <v>16</v>
      </c>
      <c r="B67" s="0" t="s">
        <v>2572</v>
      </c>
      <c r="C67" s="0" t="s">
        <v>2573</v>
      </c>
      <c r="D67" s="0" t="s">
        <v>2583</v>
      </c>
      <c r="E67" s="0" t="s">
        <v>2584</v>
      </c>
      <c r="F67" s="0" t="s">
        <v>2449</v>
      </c>
      <c r="G67" s="0" t="s">
        <v>2018</v>
      </c>
    </row>
    <row customHeight="1" ht="11.25">
      <c r="A68" s="374" t="s">
        <v>16</v>
      </c>
      <c r="B68" s="0" t="s">
        <v>2572</v>
      </c>
      <c r="C68" s="0" t="s">
        <v>2573</v>
      </c>
      <c r="D68" s="0" t="s">
        <v>2585</v>
      </c>
      <c r="E68" s="0" t="s">
        <v>2586</v>
      </c>
      <c r="F68" s="0" t="s">
        <v>2449</v>
      </c>
      <c r="G68" s="0" t="s">
        <v>2587</v>
      </c>
    </row>
    <row customHeight="1" ht="11.25">
      <c r="A69" s="374" t="s">
        <v>16</v>
      </c>
      <c r="B69" s="0" t="s">
        <v>2572</v>
      </c>
      <c r="C69" s="0" t="s">
        <v>2573</v>
      </c>
      <c r="D69" s="0" t="s">
        <v>2588</v>
      </c>
      <c r="E69" s="0" t="s">
        <v>2589</v>
      </c>
      <c r="F69" s="0" t="s">
        <v>2449</v>
      </c>
      <c r="G69" s="0" t="s">
        <v>2221</v>
      </c>
    </row>
    <row customHeight="1" ht="11.25">
      <c r="A70" s="374" t="s">
        <v>16</v>
      </c>
      <c r="B70" s="0" t="s">
        <v>2572</v>
      </c>
      <c r="C70" s="0" t="s">
        <v>2573</v>
      </c>
      <c r="D70" s="0" t="s">
        <v>2590</v>
      </c>
      <c r="E70" s="0" t="s">
        <v>2591</v>
      </c>
      <c r="F70" s="0" t="s">
        <v>2449</v>
      </c>
      <c r="G70" s="0" t="s">
        <v>2592</v>
      </c>
    </row>
    <row customHeight="1" ht="11.25">
      <c r="A71" s="374" t="s">
        <v>16</v>
      </c>
      <c r="B71" s="0" t="s">
        <v>2572</v>
      </c>
      <c r="C71" s="0" t="s">
        <v>2573</v>
      </c>
      <c r="D71" s="0" t="s">
        <v>2572</v>
      </c>
      <c r="E71" s="0" t="s">
        <v>2573</v>
      </c>
      <c r="F71" s="0" t="s">
        <v>2456</v>
      </c>
      <c r="G71" s="0" t="s">
        <v>2593</v>
      </c>
    </row>
    <row customHeight="1" ht="11.25">
      <c r="A72" s="374" t="s">
        <v>16</v>
      </c>
      <c r="B72" s="0" t="s">
        <v>2572</v>
      </c>
      <c r="C72" s="0" t="s">
        <v>2573</v>
      </c>
      <c r="D72" s="0" t="s">
        <v>2594</v>
      </c>
      <c r="E72" s="0" t="s">
        <v>2595</v>
      </c>
      <c r="F72" s="0" t="s">
        <v>2449</v>
      </c>
      <c r="G72" s="0" t="s">
        <v>2596</v>
      </c>
    </row>
    <row customHeight="1" ht="11.25">
      <c r="A73" s="374" t="s">
        <v>16</v>
      </c>
      <c r="B73" s="0" t="s">
        <v>2572</v>
      </c>
      <c r="C73" s="0" t="s">
        <v>2573</v>
      </c>
      <c r="D73" s="0" t="s">
        <v>2597</v>
      </c>
      <c r="E73" s="0" t="s">
        <v>2598</v>
      </c>
      <c r="F73" s="0" t="s">
        <v>2449</v>
      </c>
      <c r="G73" s="0" t="s">
        <v>2599</v>
      </c>
    </row>
    <row customHeight="1" ht="11.25">
      <c r="A74" s="374" t="s">
        <v>16</v>
      </c>
      <c r="B74" s="0" t="s">
        <v>2600</v>
      </c>
      <c r="C74" s="0" t="s">
        <v>2601</v>
      </c>
      <c r="D74" s="0" t="s">
        <v>2602</v>
      </c>
      <c r="E74" s="0" t="s">
        <v>2603</v>
      </c>
      <c r="F74" s="0" t="s">
        <v>2449</v>
      </c>
      <c r="G74" s="0" t="s">
        <v>2604</v>
      </c>
    </row>
    <row customHeight="1" ht="11.25">
      <c r="A75" s="374" t="s">
        <v>16</v>
      </c>
      <c r="B75" s="0" t="s">
        <v>2600</v>
      </c>
      <c r="C75" s="0" t="s">
        <v>2601</v>
      </c>
      <c r="D75" s="0" t="s">
        <v>2605</v>
      </c>
      <c r="E75" s="0" t="s">
        <v>2606</v>
      </c>
      <c r="F75" s="0" t="s">
        <v>2449</v>
      </c>
      <c r="G75" s="0" t="s">
        <v>2607</v>
      </c>
    </row>
    <row customHeight="1" ht="11.25">
      <c r="A76" s="374" t="s">
        <v>16</v>
      </c>
      <c r="B76" s="0" t="s">
        <v>2600</v>
      </c>
      <c r="C76" s="0" t="s">
        <v>2601</v>
      </c>
      <c r="D76" s="0" t="s">
        <v>2608</v>
      </c>
      <c r="E76" s="0" t="s">
        <v>2609</v>
      </c>
      <c r="F76" s="0" t="s">
        <v>2449</v>
      </c>
      <c r="G76" s="0" t="s">
        <v>2610</v>
      </c>
    </row>
    <row customHeight="1" ht="11.25">
      <c r="A77" s="374" t="s">
        <v>16</v>
      </c>
      <c r="B77" s="0" t="s">
        <v>2600</v>
      </c>
      <c r="C77" s="0" t="s">
        <v>2601</v>
      </c>
      <c r="D77" s="0" t="s">
        <v>2611</v>
      </c>
      <c r="E77" s="0" t="s">
        <v>2612</v>
      </c>
      <c r="F77" s="0" t="s">
        <v>2449</v>
      </c>
      <c r="G77" s="0" t="s">
        <v>2613</v>
      </c>
    </row>
    <row customHeight="1" ht="11.25">
      <c r="A78" s="374" t="s">
        <v>16</v>
      </c>
      <c r="B78" s="0" t="s">
        <v>2600</v>
      </c>
      <c r="C78" s="0" t="s">
        <v>2601</v>
      </c>
      <c r="D78" s="0" t="s">
        <v>2600</v>
      </c>
      <c r="E78" s="0" t="s">
        <v>2601</v>
      </c>
      <c r="F78" s="0" t="s">
        <v>2456</v>
      </c>
      <c r="G78" s="0" t="s">
        <v>2614</v>
      </c>
    </row>
    <row customHeight="1" ht="11.25">
      <c r="A79" s="374" t="s">
        <v>16</v>
      </c>
      <c r="B79" s="0" t="s">
        <v>2600</v>
      </c>
      <c r="C79" s="0" t="s">
        <v>2601</v>
      </c>
      <c r="D79" s="0" t="s">
        <v>2615</v>
      </c>
      <c r="E79" s="0" t="s">
        <v>2616</v>
      </c>
      <c r="F79" s="0" t="s">
        <v>2449</v>
      </c>
      <c r="G79" s="0" t="s">
        <v>2617</v>
      </c>
    </row>
    <row customHeight="1" ht="11.25">
      <c r="A80" s="374" t="s">
        <v>16</v>
      </c>
      <c r="B80" s="0" t="s">
        <v>2600</v>
      </c>
      <c r="C80" s="0" t="s">
        <v>2601</v>
      </c>
      <c r="D80" s="0" t="s">
        <v>2618</v>
      </c>
      <c r="E80" s="0" t="s">
        <v>2619</v>
      </c>
      <c r="F80" s="0" t="s">
        <v>2449</v>
      </c>
      <c r="G80" s="0" t="s">
        <v>2620</v>
      </c>
    </row>
    <row customHeight="1" ht="11.25">
      <c r="A81" s="374" t="s">
        <v>16</v>
      </c>
      <c r="B81" s="0" t="s">
        <v>2600</v>
      </c>
      <c r="C81" s="0" t="s">
        <v>2601</v>
      </c>
      <c r="D81" s="0" t="s">
        <v>2621</v>
      </c>
      <c r="E81" s="0" t="s">
        <v>2622</v>
      </c>
      <c r="F81" s="0" t="s">
        <v>2449</v>
      </c>
      <c r="G81" s="0" t="s">
        <v>2623</v>
      </c>
    </row>
    <row customHeight="1" ht="11.25">
      <c r="A82" s="374" t="s">
        <v>16</v>
      </c>
      <c r="B82" s="0" t="s">
        <v>2624</v>
      </c>
      <c r="C82" s="0" t="s">
        <v>2625</v>
      </c>
      <c r="D82" s="0" t="s">
        <v>2626</v>
      </c>
      <c r="E82" s="0" t="s">
        <v>2627</v>
      </c>
      <c r="F82" s="0" t="s">
        <v>2449</v>
      </c>
      <c r="G82" s="0" t="s">
        <v>2628</v>
      </c>
    </row>
    <row customHeight="1" ht="11.25">
      <c r="A83" s="374" t="s">
        <v>16</v>
      </c>
      <c r="B83" s="0" t="s">
        <v>2624</v>
      </c>
      <c r="C83" s="0" t="s">
        <v>2625</v>
      </c>
      <c r="D83" s="0" t="s">
        <v>2629</v>
      </c>
      <c r="E83" s="0" t="s">
        <v>2630</v>
      </c>
      <c r="F83" s="0" t="s">
        <v>2449</v>
      </c>
      <c r="G83" s="0" t="s">
        <v>2631</v>
      </c>
    </row>
    <row customHeight="1" ht="11.25">
      <c r="A84" s="374" t="s">
        <v>16</v>
      </c>
      <c r="B84" s="0" t="s">
        <v>2624</v>
      </c>
      <c r="C84" s="0" t="s">
        <v>2625</v>
      </c>
      <c r="D84" s="0" t="s">
        <v>2632</v>
      </c>
      <c r="E84" s="0" t="s">
        <v>2633</v>
      </c>
      <c r="F84" s="0" t="s">
        <v>2449</v>
      </c>
      <c r="G84" s="0" t="s">
        <v>2634</v>
      </c>
    </row>
    <row customHeight="1" ht="11.25">
      <c r="A85" s="374" t="s">
        <v>16</v>
      </c>
      <c r="B85" s="0" t="s">
        <v>2624</v>
      </c>
      <c r="C85" s="0" t="s">
        <v>2625</v>
      </c>
      <c r="D85" s="0" t="s">
        <v>2635</v>
      </c>
      <c r="E85" s="0" t="s">
        <v>2636</v>
      </c>
      <c r="F85" s="0" t="s">
        <v>2449</v>
      </c>
      <c r="G85" s="0" t="s">
        <v>2637</v>
      </c>
    </row>
    <row customHeight="1" ht="11.25">
      <c r="A86" s="374" t="s">
        <v>16</v>
      </c>
      <c r="B86" s="0" t="s">
        <v>2624</v>
      </c>
      <c r="C86" s="0" t="s">
        <v>2625</v>
      </c>
      <c r="D86" s="0" t="s">
        <v>2638</v>
      </c>
      <c r="E86" s="0" t="s">
        <v>2639</v>
      </c>
      <c r="F86" s="0" t="s">
        <v>2449</v>
      </c>
      <c r="G86" s="0" t="s">
        <v>2640</v>
      </c>
    </row>
    <row customHeight="1" ht="11.25">
      <c r="A87" s="374" t="s">
        <v>16</v>
      </c>
      <c r="B87" s="0" t="s">
        <v>2624</v>
      </c>
      <c r="C87" s="0" t="s">
        <v>2625</v>
      </c>
      <c r="D87" s="0" t="s">
        <v>2624</v>
      </c>
      <c r="E87" s="0" t="s">
        <v>2625</v>
      </c>
      <c r="F87" s="0" t="s">
        <v>2456</v>
      </c>
      <c r="G87" s="0" t="s">
        <v>2641</v>
      </c>
    </row>
    <row customHeight="1" ht="11.25">
      <c r="A88" s="374" t="s">
        <v>16</v>
      </c>
      <c r="B88" s="0" t="s">
        <v>2624</v>
      </c>
      <c r="C88" s="0" t="s">
        <v>2625</v>
      </c>
      <c r="D88" s="0" t="s">
        <v>2642</v>
      </c>
      <c r="E88" s="0" t="s">
        <v>2643</v>
      </c>
      <c r="F88" s="0" t="s">
        <v>2449</v>
      </c>
      <c r="G88" s="0" t="s">
        <v>2644</v>
      </c>
    </row>
    <row customHeight="1" ht="11.25">
      <c r="A89" s="374" t="s">
        <v>16</v>
      </c>
      <c r="B89" s="0" t="s">
        <v>2624</v>
      </c>
      <c r="C89" s="0" t="s">
        <v>2625</v>
      </c>
      <c r="D89" s="0" t="s">
        <v>2645</v>
      </c>
      <c r="E89" s="0" t="s">
        <v>2646</v>
      </c>
      <c r="F89" s="0" t="s">
        <v>2449</v>
      </c>
      <c r="G89" s="0" t="s">
        <v>2647</v>
      </c>
    </row>
    <row customHeight="1" ht="11.25">
      <c r="A90" s="374" t="s">
        <v>16</v>
      </c>
      <c r="B90" s="0" t="s">
        <v>2648</v>
      </c>
      <c r="C90" s="0" t="s">
        <v>2649</v>
      </c>
      <c r="D90" s="0" t="s">
        <v>2650</v>
      </c>
      <c r="E90" s="0" t="s">
        <v>2651</v>
      </c>
      <c r="F90" s="0" t="s">
        <v>2449</v>
      </c>
      <c r="G90" s="0" t="s">
        <v>2652</v>
      </c>
    </row>
    <row customHeight="1" ht="11.25">
      <c r="A91" s="374" t="s">
        <v>16</v>
      </c>
      <c r="B91" s="0" t="s">
        <v>2648</v>
      </c>
      <c r="C91" s="0" t="s">
        <v>2649</v>
      </c>
      <c r="D91" s="0" t="s">
        <v>2653</v>
      </c>
      <c r="E91" s="0" t="s">
        <v>2654</v>
      </c>
      <c r="F91" s="0" t="s">
        <v>2449</v>
      </c>
      <c r="G91" s="0" t="s">
        <v>2655</v>
      </c>
    </row>
    <row customHeight="1" ht="11.25">
      <c r="A92" s="374" t="s">
        <v>16</v>
      </c>
      <c r="B92" s="0" t="s">
        <v>2648</v>
      </c>
      <c r="C92" s="0" t="s">
        <v>2649</v>
      </c>
      <c r="D92" s="0" t="s">
        <v>2656</v>
      </c>
      <c r="E92" s="0" t="s">
        <v>2657</v>
      </c>
      <c r="F92" s="0" t="s">
        <v>2449</v>
      </c>
      <c r="G92" s="0" t="s">
        <v>2658</v>
      </c>
    </row>
    <row customHeight="1" ht="11.25">
      <c r="A93" s="374" t="s">
        <v>16</v>
      </c>
      <c r="B93" s="0" t="s">
        <v>2648</v>
      </c>
      <c r="C93" s="0" t="s">
        <v>2649</v>
      </c>
      <c r="D93" s="0" t="s">
        <v>2659</v>
      </c>
      <c r="E93" s="0" t="s">
        <v>2660</v>
      </c>
      <c r="F93" s="0" t="s">
        <v>2449</v>
      </c>
      <c r="G93" s="0" t="s">
        <v>2661</v>
      </c>
    </row>
    <row customHeight="1" ht="11.25">
      <c r="A94" s="374" t="s">
        <v>16</v>
      </c>
      <c r="B94" s="0" t="s">
        <v>2648</v>
      </c>
      <c r="C94" s="0" t="s">
        <v>2649</v>
      </c>
      <c r="D94" s="0" t="s">
        <v>2662</v>
      </c>
      <c r="E94" s="0" t="s">
        <v>2663</v>
      </c>
      <c r="F94" s="0" t="s">
        <v>2449</v>
      </c>
      <c r="G94" s="0" t="s">
        <v>2664</v>
      </c>
    </row>
    <row customHeight="1" ht="11.25">
      <c r="A95" s="374" t="s">
        <v>16</v>
      </c>
      <c r="B95" s="0" t="s">
        <v>2648</v>
      </c>
      <c r="C95" s="0" t="s">
        <v>2649</v>
      </c>
      <c r="D95" s="0" t="s">
        <v>2665</v>
      </c>
      <c r="E95" s="0" t="s">
        <v>2666</v>
      </c>
      <c r="F95" s="0" t="s">
        <v>2449</v>
      </c>
      <c r="G95" s="0" t="s">
        <v>2667</v>
      </c>
    </row>
    <row customHeight="1" ht="11.25">
      <c r="A96" s="374" t="s">
        <v>16</v>
      </c>
      <c r="B96" s="0" t="s">
        <v>2648</v>
      </c>
      <c r="C96" s="0" t="s">
        <v>2649</v>
      </c>
      <c r="D96" s="0" t="s">
        <v>2668</v>
      </c>
      <c r="E96" s="0" t="s">
        <v>2669</v>
      </c>
      <c r="F96" s="0" t="s">
        <v>2449</v>
      </c>
      <c r="G96" s="0" t="s">
        <v>2670</v>
      </c>
    </row>
    <row customHeight="1" ht="11.25">
      <c r="A97" s="374" t="s">
        <v>16</v>
      </c>
      <c r="B97" s="0" t="s">
        <v>2648</v>
      </c>
      <c r="C97" s="0" t="s">
        <v>2649</v>
      </c>
      <c r="D97" s="0" t="s">
        <v>2671</v>
      </c>
      <c r="E97" s="0" t="s">
        <v>2672</v>
      </c>
      <c r="F97" s="0" t="s">
        <v>2449</v>
      </c>
      <c r="G97" s="0" t="s">
        <v>2673</v>
      </c>
    </row>
    <row customHeight="1" ht="11.25">
      <c r="A98" s="374" t="s">
        <v>16</v>
      </c>
      <c r="B98" s="0" t="s">
        <v>2648</v>
      </c>
      <c r="C98" s="0" t="s">
        <v>2649</v>
      </c>
      <c r="D98" s="0" t="s">
        <v>2674</v>
      </c>
      <c r="E98" s="0" t="s">
        <v>2675</v>
      </c>
      <c r="F98" s="0" t="s">
        <v>2449</v>
      </c>
      <c r="G98" s="0" t="s">
        <v>2676</v>
      </c>
    </row>
    <row customHeight="1" ht="11.25">
      <c r="A99" s="374" t="s">
        <v>16</v>
      </c>
      <c r="B99" s="0" t="s">
        <v>2648</v>
      </c>
      <c r="C99" s="0" t="s">
        <v>2649</v>
      </c>
      <c r="D99" s="0" t="s">
        <v>2677</v>
      </c>
      <c r="E99" s="0" t="s">
        <v>2678</v>
      </c>
      <c r="F99" s="0" t="s">
        <v>2449</v>
      </c>
      <c r="G99" s="0" t="s">
        <v>2679</v>
      </c>
    </row>
    <row customHeight="1" ht="11.25">
      <c r="A100" s="374" t="s">
        <v>16</v>
      </c>
      <c r="B100" s="0" t="s">
        <v>2648</v>
      </c>
      <c r="C100" s="0" t="s">
        <v>2649</v>
      </c>
      <c r="D100" s="0" t="s">
        <v>2680</v>
      </c>
      <c r="E100" s="0" t="s">
        <v>2681</v>
      </c>
      <c r="F100" s="0" t="s">
        <v>2449</v>
      </c>
      <c r="G100" s="0" t="s">
        <v>2682</v>
      </c>
    </row>
    <row customHeight="1" ht="11.25">
      <c r="A101" s="374" t="s">
        <v>16</v>
      </c>
      <c r="B101" s="0" t="s">
        <v>2648</v>
      </c>
      <c r="C101" s="0" t="s">
        <v>2649</v>
      </c>
      <c r="D101" s="0" t="s">
        <v>2648</v>
      </c>
      <c r="E101" s="0" t="s">
        <v>2649</v>
      </c>
      <c r="F101" s="0" t="s">
        <v>2456</v>
      </c>
      <c r="G101" s="0" t="s">
        <v>2683</v>
      </c>
    </row>
    <row customHeight="1" ht="11.25">
      <c r="A102" s="374" t="s">
        <v>16</v>
      </c>
      <c r="B102" s="0" t="s">
        <v>2648</v>
      </c>
      <c r="C102" s="0" t="s">
        <v>2649</v>
      </c>
      <c r="D102" s="0" t="s">
        <v>2684</v>
      </c>
      <c r="E102" s="0" t="s">
        <v>2685</v>
      </c>
      <c r="F102" s="0" t="s">
        <v>2449</v>
      </c>
      <c r="G102" s="0" t="s">
        <v>2686</v>
      </c>
    </row>
    <row customHeight="1" ht="11.25">
      <c r="A103" s="374" t="s">
        <v>16</v>
      </c>
      <c r="B103" s="0" t="s">
        <v>2648</v>
      </c>
      <c r="C103" s="0" t="s">
        <v>2649</v>
      </c>
      <c r="D103" s="0" t="s">
        <v>2687</v>
      </c>
      <c r="E103" s="0" t="s">
        <v>2688</v>
      </c>
      <c r="F103" s="0" t="s">
        <v>2449</v>
      </c>
      <c r="G103" s="0" t="s">
        <v>2689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87379-B041-958C-09B1-4B9785BC2261}"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2690</v>
      </c>
      <c r="B1" s="836" t="s">
        <v>2691</v>
      </c>
      <c r="C1" s="1160" t="s">
        <v>2692</v>
      </c>
      <c r="D1" s="836" t="s">
        <v>2693</v>
      </c>
      <c r="E1" s="836" t="s">
        <v>2694</v>
      </c>
      <c r="F1" s="1160" t="s">
        <v>2695</v>
      </c>
      <c r="G1" s="1160" t="s">
        <v>2696</v>
      </c>
      <c r="H1" s="1160" t="s">
        <v>2697</v>
      </c>
      <c r="I1" s="1160" t="s">
        <v>2698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DE894-8009-452B-1FCA-99E855C2E98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D2F2A-8C41-A641-718D-F6E85128D5C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98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9341B-89E3-5BAD-631E-BD6DE46354D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2699</v>
      </c>
    </row>
    <row customHeight="1" ht="11.25">
      <c r="A2" s="65" t="s">
        <v>97</v>
      </c>
      <c r="B2" s="65" t="s">
        <v>2700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87122-94BC-AB81-DDBC-C175A0DC5D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2701</v>
      </c>
      <c r="B1" s="836" t="s">
        <v>2702</v>
      </c>
    </row>
    <row customHeight="1" ht="11.25">
      <c r="A2" s="836">
        <v>4213775</v>
      </c>
      <c r="B2" s="836" t="s">
        <v>1216</v>
      </c>
    </row>
    <row customHeight="1" ht="11.25">
      <c r="A3" s="836">
        <v>4213784</v>
      </c>
      <c r="B3" s="836" t="s">
        <v>1251</v>
      </c>
    </row>
    <row customHeight="1" ht="11.25">
      <c r="A4" s="836">
        <v>4213781</v>
      </c>
      <c r="B4" s="836" t="s">
        <v>1244</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1385</v>
      </c>
    </row>
    <row customHeight="1" ht="11.25">
      <c r="A10" s="836">
        <v>4213783</v>
      </c>
      <c r="B10" s="836" t="s">
        <v>1400</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0F91C-E982-FBB5-A477-C2946075C91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2701</v>
      </c>
      <c r="B1" s="836" t="s">
        <v>2703</v>
      </c>
    </row>
    <row customHeight="1" ht="11.25">
      <c r="A2" s="836" t="s">
        <v>2704</v>
      </c>
      <c r="B2" s="836" t="s">
        <v>1501</v>
      </c>
    </row>
    <row customHeight="1" ht="11.25">
      <c r="A3" s="836" t="s">
        <v>2705</v>
      </c>
      <c r="B3" s="836" t="s">
        <v>1510</v>
      </c>
    </row>
    <row customHeight="1" ht="11.25">
      <c r="A4" s="836" t="s">
        <v>116</v>
      </c>
      <c r="B4" s="836"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4220C-97FF-94CE-B4B9-E9F06CADF2CB}"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4" t="s">
        <v>2437</v>
      </c>
      <c r="B1" s="374" t="s">
        <v>2438</v>
      </c>
      <c r="C1" s="374" t="s">
        <v>2439</v>
      </c>
      <c r="D1" s="374" t="s">
        <v>2440</v>
      </c>
      <c r="E1" s="0" t="s">
        <v>2441</v>
      </c>
      <c r="F1" s="0" t="s">
        <v>2442</v>
      </c>
      <c r="G1" s="0" t="s">
        <v>2443</v>
      </c>
    </row>
    <row customHeight="1" ht="11.25">
      <c r="A2" s="0" t="s">
        <v>16</v>
      </c>
      <c r="B2" s="0" t="s">
        <v>99</v>
      </c>
      <c r="C2" s="0" t="s">
        <v>100</v>
      </c>
      <c r="D2" s="0" t="s">
        <v>99</v>
      </c>
      <c r="E2" s="0" t="s">
        <v>100</v>
      </c>
      <c r="F2" s="0" t="s">
        <v>2444</v>
      </c>
      <c r="G2" s="0" t="s">
        <v>98</v>
      </c>
    </row>
    <row customHeight="1" ht="11.25">
      <c r="A3" s="0" t="s">
        <v>16</v>
      </c>
      <c r="B3" s="0" t="s">
        <v>2445</v>
      </c>
      <c r="C3" s="0" t="s">
        <v>2446</v>
      </c>
      <c r="D3" s="0" t="s">
        <v>2447</v>
      </c>
      <c r="E3" s="0" t="s">
        <v>2448</v>
      </c>
      <c r="F3" s="0" t="s">
        <v>2449</v>
      </c>
      <c r="G3" s="0" t="s">
        <v>108</v>
      </c>
    </row>
    <row customHeight="1" ht="11.25">
      <c r="A4" s="0" t="s">
        <v>16</v>
      </c>
      <c r="B4" s="0" t="s">
        <v>2445</v>
      </c>
      <c r="C4" s="0" t="s">
        <v>2446</v>
      </c>
      <c r="D4" s="0" t="s">
        <v>2450</v>
      </c>
      <c r="E4" s="0" t="s">
        <v>2451</v>
      </c>
      <c r="F4" s="0" t="s">
        <v>2449</v>
      </c>
      <c r="G4" s="0" t="s">
        <v>89</v>
      </c>
    </row>
    <row customHeight="1" ht="11.25">
      <c r="A5" s="0" t="s">
        <v>16</v>
      </c>
      <c r="B5" s="0" t="s">
        <v>2445</v>
      </c>
      <c r="C5" s="0" t="s">
        <v>2446</v>
      </c>
      <c r="D5" s="0" t="s">
        <v>2452</v>
      </c>
      <c r="E5" s="0" t="s">
        <v>2453</v>
      </c>
      <c r="F5" s="0" t="s">
        <v>2449</v>
      </c>
      <c r="G5" s="0" t="s">
        <v>90</v>
      </c>
    </row>
    <row customHeight="1" ht="11.25">
      <c r="A6" s="0" t="s">
        <v>16</v>
      </c>
      <c r="B6" s="0" t="s">
        <v>2445</v>
      </c>
      <c r="C6" s="0" t="s">
        <v>2446</v>
      </c>
      <c r="D6" s="0" t="s">
        <v>2454</v>
      </c>
      <c r="E6" s="0" t="s">
        <v>2455</v>
      </c>
      <c r="F6" s="0" t="s">
        <v>2449</v>
      </c>
      <c r="G6" s="0" t="s">
        <v>109</v>
      </c>
    </row>
    <row customHeight="1" ht="11.25">
      <c r="A7" s="0" t="s">
        <v>16</v>
      </c>
      <c r="B7" s="0" t="s">
        <v>2445</v>
      </c>
      <c r="C7" s="0" t="s">
        <v>2446</v>
      </c>
      <c r="D7" s="0" t="s">
        <v>2445</v>
      </c>
      <c r="E7" s="0" t="s">
        <v>2446</v>
      </c>
      <c r="F7" s="0" t="s">
        <v>2456</v>
      </c>
      <c r="G7" s="0" t="s">
        <v>91</v>
      </c>
    </row>
    <row customHeight="1" ht="11.25">
      <c r="A8" s="0" t="s">
        <v>16</v>
      </c>
      <c r="B8" s="0" t="s">
        <v>2445</v>
      </c>
      <c r="C8" s="0" t="s">
        <v>2446</v>
      </c>
      <c r="D8" s="0" t="s">
        <v>2457</v>
      </c>
      <c r="E8" s="0" t="s">
        <v>2458</v>
      </c>
      <c r="F8" s="0" t="s">
        <v>2449</v>
      </c>
      <c r="G8" s="0" t="s">
        <v>92</v>
      </c>
    </row>
    <row customHeight="1" ht="11.25">
      <c r="A9" s="0" t="s">
        <v>16</v>
      </c>
      <c r="B9" s="0" t="s">
        <v>2445</v>
      </c>
      <c r="C9" s="0" t="s">
        <v>2446</v>
      </c>
      <c r="D9" s="0" t="s">
        <v>2459</v>
      </c>
      <c r="E9" s="0" t="s">
        <v>2460</v>
      </c>
      <c r="F9" s="0" t="s">
        <v>2449</v>
      </c>
      <c r="G9" s="0" t="s">
        <v>110</v>
      </c>
    </row>
    <row customHeight="1" ht="11.25">
      <c r="A10" s="0" t="s">
        <v>16</v>
      </c>
      <c r="B10" s="0" t="s">
        <v>2445</v>
      </c>
      <c r="C10" s="0" t="s">
        <v>2446</v>
      </c>
      <c r="D10" s="0" t="s">
        <v>2461</v>
      </c>
      <c r="E10" s="0" t="s">
        <v>2462</v>
      </c>
      <c r="F10" s="0" t="s">
        <v>2449</v>
      </c>
      <c r="G10" s="0" t="s">
        <v>147</v>
      </c>
    </row>
    <row customHeight="1" ht="11.25">
      <c r="A11" s="0" t="s">
        <v>16</v>
      </c>
      <c r="B11" s="0" t="s">
        <v>2445</v>
      </c>
      <c r="C11" s="0" t="s">
        <v>2446</v>
      </c>
      <c r="D11" s="0" t="s">
        <v>2463</v>
      </c>
      <c r="E11" s="0" t="s">
        <v>2464</v>
      </c>
      <c r="F11" s="0" t="s">
        <v>2449</v>
      </c>
      <c r="G11" s="0" t="s">
        <v>148</v>
      </c>
    </row>
    <row customHeight="1" ht="11.25">
      <c r="A12" s="0" t="s">
        <v>16</v>
      </c>
      <c r="B12" s="0" t="s">
        <v>2445</v>
      </c>
      <c r="C12" s="0" t="s">
        <v>2446</v>
      </c>
      <c r="D12" s="0" t="s">
        <v>2465</v>
      </c>
      <c r="E12" s="0" t="s">
        <v>2466</v>
      </c>
      <c r="F12" s="0" t="s">
        <v>2449</v>
      </c>
      <c r="G12" s="0" t="s">
        <v>149</v>
      </c>
    </row>
    <row customHeight="1" ht="11.25">
      <c r="A13" s="0" t="s">
        <v>16</v>
      </c>
      <c r="B13" s="0" t="s">
        <v>2445</v>
      </c>
      <c r="C13" s="0" t="s">
        <v>2446</v>
      </c>
      <c r="D13" s="0" t="s">
        <v>2467</v>
      </c>
      <c r="E13" s="0" t="s">
        <v>2468</v>
      </c>
      <c r="F13" s="0" t="s">
        <v>2449</v>
      </c>
      <c r="G13" s="0" t="s">
        <v>150</v>
      </c>
    </row>
    <row customHeight="1" ht="11.25">
      <c r="A14" s="0" t="s">
        <v>16</v>
      </c>
      <c r="B14" s="0" t="s">
        <v>2445</v>
      </c>
      <c r="C14" s="0" t="s">
        <v>2446</v>
      </c>
      <c r="D14" s="0" t="s">
        <v>2469</v>
      </c>
      <c r="E14" s="0" t="s">
        <v>2470</v>
      </c>
      <c r="F14" s="0" t="s">
        <v>2449</v>
      </c>
      <c r="G14" s="0" t="s">
        <v>151</v>
      </c>
    </row>
    <row customHeight="1" ht="11.25">
      <c r="A15" s="0" t="s">
        <v>16</v>
      </c>
      <c r="B15" s="0" t="s">
        <v>2445</v>
      </c>
      <c r="C15" s="0" t="s">
        <v>2446</v>
      </c>
      <c r="D15" s="0" t="s">
        <v>2471</v>
      </c>
      <c r="E15" s="0" t="s">
        <v>2472</v>
      </c>
      <c r="F15" s="0" t="s">
        <v>2449</v>
      </c>
      <c r="G15" s="0" t="s">
        <v>152</v>
      </c>
    </row>
    <row customHeight="1" ht="11.25">
      <c r="A16" s="0" t="s">
        <v>16</v>
      </c>
      <c r="B16" s="0" t="s">
        <v>2473</v>
      </c>
      <c r="C16" s="0" t="s">
        <v>2474</v>
      </c>
      <c r="D16" s="0" t="s">
        <v>2475</v>
      </c>
      <c r="E16" s="0" t="s">
        <v>2476</v>
      </c>
      <c r="F16" s="0" t="s">
        <v>2449</v>
      </c>
      <c r="G16" s="0" t="s">
        <v>1460</v>
      </c>
    </row>
    <row customHeight="1" ht="11.25">
      <c r="A17" s="0" t="s">
        <v>16</v>
      </c>
      <c r="B17" s="0" t="s">
        <v>2473</v>
      </c>
      <c r="C17" s="0" t="s">
        <v>2474</v>
      </c>
      <c r="D17" s="0" t="s">
        <v>2477</v>
      </c>
      <c r="E17" s="0" t="s">
        <v>2478</v>
      </c>
      <c r="F17" s="0" t="s">
        <v>2449</v>
      </c>
      <c r="G17" s="0" t="s">
        <v>1466</v>
      </c>
    </row>
    <row customHeight="1" ht="11.25">
      <c r="A18" s="0" t="s">
        <v>16</v>
      </c>
      <c r="B18" s="0" t="s">
        <v>2473</v>
      </c>
      <c r="C18" s="0" t="s">
        <v>2474</v>
      </c>
      <c r="D18" s="0" t="s">
        <v>2473</v>
      </c>
      <c r="E18" s="0" t="s">
        <v>2474</v>
      </c>
      <c r="F18" s="0" t="s">
        <v>2456</v>
      </c>
      <c r="G18" s="0" t="s">
        <v>1478</v>
      </c>
    </row>
    <row customHeight="1" ht="11.25">
      <c r="A19" s="0" t="s">
        <v>16</v>
      </c>
      <c r="B19" s="0" t="s">
        <v>2473</v>
      </c>
      <c r="C19" s="0" t="s">
        <v>2474</v>
      </c>
      <c r="D19" s="0" t="s">
        <v>2479</v>
      </c>
      <c r="E19" s="0" t="s">
        <v>2480</v>
      </c>
      <c r="F19" s="0" t="s">
        <v>2449</v>
      </c>
      <c r="G19" s="0" t="s">
        <v>1492</v>
      </c>
    </row>
    <row customHeight="1" ht="11.25">
      <c r="A20" s="0" t="s">
        <v>16</v>
      </c>
      <c r="B20" s="0" t="s">
        <v>2473</v>
      </c>
      <c r="C20" s="0" t="s">
        <v>2474</v>
      </c>
      <c r="D20" s="0" t="s">
        <v>2481</v>
      </c>
      <c r="E20" s="0" t="s">
        <v>2482</v>
      </c>
      <c r="F20" s="0" t="s">
        <v>2449</v>
      </c>
      <c r="G20" s="0" t="s">
        <v>1504</v>
      </c>
    </row>
    <row customHeight="1" ht="11.25">
      <c r="A21" s="0" t="s">
        <v>16</v>
      </c>
      <c r="B21" s="0" t="s">
        <v>2473</v>
      </c>
      <c r="C21" s="0" t="s">
        <v>2474</v>
      </c>
      <c r="D21" s="0" t="s">
        <v>2483</v>
      </c>
      <c r="E21" s="0" t="s">
        <v>2484</v>
      </c>
      <c r="F21" s="0" t="s">
        <v>2449</v>
      </c>
      <c r="G21" s="0" t="s">
        <v>1513</v>
      </c>
    </row>
    <row customHeight="1" ht="11.25">
      <c r="A22" s="0" t="s">
        <v>16</v>
      </c>
      <c r="B22" s="0" t="s">
        <v>2473</v>
      </c>
      <c r="C22" s="0" t="s">
        <v>2474</v>
      </c>
      <c r="D22" s="0" t="s">
        <v>2485</v>
      </c>
      <c r="E22" s="0" t="s">
        <v>2486</v>
      </c>
      <c r="F22" s="0" t="s">
        <v>2449</v>
      </c>
      <c r="G22" s="0" t="s">
        <v>1529</v>
      </c>
    </row>
    <row customHeight="1" ht="11.25">
      <c r="A23" s="0" t="s">
        <v>16</v>
      </c>
      <c r="B23" s="0" t="s">
        <v>2487</v>
      </c>
      <c r="C23" s="0" t="s">
        <v>2488</v>
      </c>
      <c r="D23" s="0" t="s">
        <v>2489</v>
      </c>
      <c r="E23" s="0" t="s">
        <v>2490</v>
      </c>
      <c r="F23" s="0" t="s">
        <v>2449</v>
      </c>
      <c r="G23" s="0" t="s">
        <v>1536</v>
      </c>
    </row>
    <row customHeight="1" ht="11.25">
      <c r="A24" s="0" t="s">
        <v>16</v>
      </c>
      <c r="B24" s="0" t="s">
        <v>2487</v>
      </c>
      <c r="C24" s="0" t="s">
        <v>2488</v>
      </c>
      <c r="D24" s="0" t="s">
        <v>2491</v>
      </c>
      <c r="E24" s="0" t="s">
        <v>2492</v>
      </c>
      <c r="F24" s="0" t="s">
        <v>2449</v>
      </c>
      <c r="G24" s="0" t="s">
        <v>1544</v>
      </c>
    </row>
    <row customHeight="1" ht="11.25">
      <c r="A25" s="0" t="s">
        <v>16</v>
      </c>
      <c r="B25" s="0" t="s">
        <v>2487</v>
      </c>
      <c r="C25" s="0" t="s">
        <v>2488</v>
      </c>
      <c r="D25" s="0" t="s">
        <v>2493</v>
      </c>
      <c r="E25" s="0" t="s">
        <v>2494</v>
      </c>
      <c r="F25" s="0" t="s">
        <v>2449</v>
      </c>
      <c r="G25" s="0" t="s">
        <v>1551</v>
      </c>
    </row>
    <row customHeight="1" ht="11.25">
      <c r="A26" s="0" t="s">
        <v>16</v>
      </c>
      <c r="B26" s="0" t="s">
        <v>2487</v>
      </c>
      <c r="C26" s="0" t="s">
        <v>2488</v>
      </c>
      <c r="D26" s="0" t="s">
        <v>2495</v>
      </c>
      <c r="E26" s="0" t="s">
        <v>2496</v>
      </c>
      <c r="F26" s="0" t="s">
        <v>2449</v>
      </c>
      <c r="G26" s="0" t="s">
        <v>1555</v>
      </c>
    </row>
    <row customHeight="1" ht="11.25">
      <c r="A27" s="0" t="s">
        <v>16</v>
      </c>
      <c r="B27" s="0" t="s">
        <v>2487</v>
      </c>
      <c r="C27" s="0" t="s">
        <v>2488</v>
      </c>
      <c r="D27" s="0" t="s">
        <v>2497</v>
      </c>
      <c r="E27" s="0" t="s">
        <v>2498</v>
      </c>
      <c r="F27" s="0" t="s">
        <v>2449</v>
      </c>
      <c r="G27" s="0" t="s">
        <v>1560</v>
      </c>
    </row>
    <row customHeight="1" ht="11.25">
      <c r="A28" s="0" t="s">
        <v>16</v>
      </c>
      <c r="B28" s="0" t="s">
        <v>2487</v>
      </c>
      <c r="C28" s="0" t="s">
        <v>2488</v>
      </c>
      <c r="D28" s="0" t="s">
        <v>2499</v>
      </c>
      <c r="E28" s="0" t="s">
        <v>2500</v>
      </c>
      <c r="F28" s="0" t="s">
        <v>2449</v>
      </c>
      <c r="G28" s="0" t="s">
        <v>1568</v>
      </c>
    </row>
    <row customHeight="1" ht="11.25">
      <c r="A29" s="0" t="s">
        <v>16</v>
      </c>
      <c r="B29" s="0" t="s">
        <v>2487</v>
      </c>
      <c r="C29" s="0" t="s">
        <v>2488</v>
      </c>
      <c r="D29" s="0" t="s">
        <v>2487</v>
      </c>
      <c r="E29" s="0" t="s">
        <v>2488</v>
      </c>
      <c r="F29" s="0" t="s">
        <v>2456</v>
      </c>
      <c r="G29" s="0" t="s">
        <v>1570</v>
      </c>
    </row>
    <row customHeight="1" ht="11.25">
      <c r="A30" s="0" t="s">
        <v>16</v>
      </c>
      <c r="B30" s="0" t="s">
        <v>2487</v>
      </c>
      <c r="C30" s="0" t="s">
        <v>2488</v>
      </c>
      <c r="D30" s="0" t="s">
        <v>2501</v>
      </c>
      <c r="E30" s="0" t="s">
        <v>2502</v>
      </c>
      <c r="F30" s="0" t="s">
        <v>2449</v>
      </c>
      <c r="G30" s="0" t="s">
        <v>1573</v>
      </c>
    </row>
    <row customHeight="1" ht="11.25">
      <c r="A31" s="0" t="s">
        <v>16</v>
      </c>
      <c r="B31" s="0" t="s">
        <v>2487</v>
      </c>
      <c r="C31" s="0" t="s">
        <v>2488</v>
      </c>
      <c r="D31" s="0" t="s">
        <v>2503</v>
      </c>
      <c r="E31" s="0" t="s">
        <v>2504</v>
      </c>
      <c r="F31" s="0" t="s">
        <v>2449</v>
      </c>
      <c r="G31" s="0" t="s">
        <v>1579</v>
      </c>
    </row>
    <row customHeight="1" ht="11.25">
      <c r="A32" s="0" t="s">
        <v>16</v>
      </c>
      <c r="B32" s="0" t="s">
        <v>2487</v>
      </c>
      <c r="C32" s="0" t="s">
        <v>2488</v>
      </c>
      <c r="D32" s="0" t="s">
        <v>2505</v>
      </c>
      <c r="E32" s="0" t="s">
        <v>2506</v>
      </c>
      <c r="F32" s="0" t="s">
        <v>2449</v>
      </c>
      <c r="G32" s="0" t="s">
        <v>1581</v>
      </c>
    </row>
    <row customHeight="1" ht="11.25">
      <c r="A33" s="0" t="s">
        <v>16</v>
      </c>
      <c r="B33" s="0" t="s">
        <v>2487</v>
      </c>
      <c r="C33" s="0" t="s">
        <v>2488</v>
      </c>
      <c r="D33" s="0" t="s">
        <v>2507</v>
      </c>
      <c r="E33" s="0" t="s">
        <v>2508</v>
      </c>
      <c r="F33" s="0" t="s">
        <v>2449</v>
      </c>
      <c r="G33" s="0" t="s">
        <v>1583</v>
      </c>
    </row>
    <row customHeight="1" ht="11.25">
      <c r="A34" s="0" t="s">
        <v>16</v>
      </c>
      <c r="B34" s="0" t="s">
        <v>2509</v>
      </c>
      <c r="C34" s="0" t="s">
        <v>2510</v>
      </c>
      <c r="D34" s="0" t="s">
        <v>2511</v>
      </c>
      <c r="E34" s="0" t="s">
        <v>2512</v>
      </c>
      <c r="F34" s="0" t="s">
        <v>2449</v>
      </c>
      <c r="G34" s="0" t="s">
        <v>1585</v>
      </c>
    </row>
    <row customHeight="1" ht="11.25">
      <c r="A35" s="0" t="s">
        <v>16</v>
      </c>
      <c r="B35" s="0" t="s">
        <v>2509</v>
      </c>
      <c r="C35" s="0" t="s">
        <v>2510</v>
      </c>
      <c r="D35" s="0" t="s">
        <v>2513</v>
      </c>
      <c r="E35" s="0" t="s">
        <v>2514</v>
      </c>
      <c r="F35" s="0" t="s">
        <v>2449</v>
      </c>
      <c r="G35" s="0" t="s">
        <v>1590</v>
      </c>
    </row>
    <row customHeight="1" ht="11.25">
      <c r="A36" s="0" t="s">
        <v>16</v>
      </c>
      <c r="B36" s="0" t="s">
        <v>2509</v>
      </c>
      <c r="C36" s="0" t="s">
        <v>2510</v>
      </c>
      <c r="D36" s="0" t="s">
        <v>2515</v>
      </c>
      <c r="E36" s="0" t="s">
        <v>2516</v>
      </c>
      <c r="F36" s="0" t="s">
        <v>2449</v>
      </c>
      <c r="G36" s="0" t="s">
        <v>1595</v>
      </c>
    </row>
    <row customHeight="1" ht="11.25">
      <c r="A37" s="0" t="s">
        <v>16</v>
      </c>
      <c r="B37" s="0" t="s">
        <v>2509</v>
      </c>
      <c r="C37" s="0" t="s">
        <v>2510</v>
      </c>
      <c r="D37" s="0" t="s">
        <v>2517</v>
      </c>
      <c r="E37" s="0" t="s">
        <v>2518</v>
      </c>
      <c r="F37" s="0" t="s">
        <v>2449</v>
      </c>
      <c r="G37" s="0" t="s">
        <v>1599</v>
      </c>
    </row>
    <row customHeight="1" ht="11.25">
      <c r="A38" s="0" t="s">
        <v>16</v>
      </c>
      <c r="B38" s="0" t="s">
        <v>2509</v>
      </c>
      <c r="C38" s="0" t="s">
        <v>2510</v>
      </c>
      <c r="D38" s="0" t="s">
        <v>2519</v>
      </c>
      <c r="E38" s="0" t="s">
        <v>2520</v>
      </c>
      <c r="F38" s="0" t="s">
        <v>2449</v>
      </c>
      <c r="G38" s="0" t="s">
        <v>1607</v>
      </c>
    </row>
    <row customHeight="1" ht="11.25">
      <c r="A39" s="0" t="s">
        <v>16</v>
      </c>
      <c r="B39" s="0" t="s">
        <v>2509</v>
      </c>
      <c r="C39" s="0" t="s">
        <v>2510</v>
      </c>
      <c r="D39" s="0" t="s">
        <v>2521</v>
      </c>
      <c r="E39" s="0" t="s">
        <v>2522</v>
      </c>
      <c r="F39" s="0" t="s">
        <v>2449</v>
      </c>
      <c r="G39" s="0" t="s">
        <v>1613</v>
      </c>
    </row>
    <row customHeight="1" ht="11.25">
      <c r="A40" s="0" t="s">
        <v>16</v>
      </c>
      <c r="B40" s="0" t="s">
        <v>2509</v>
      </c>
      <c r="C40" s="0" t="s">
        <v>2510</v>
      </c>
      <c r="D40" s="0" t="s">
        <v>2523</v>
      </c>
      <c r="E40" s="0" t="s">
        <v>2524</v>
      </c>
      <c r="F40" s="0" t="s">
        <v>2449</v>
      </c>
      <c r="G40" s="0" t="s">
        <v>1618</v>
      </c>
    </row>
    <row customHeight="1" ht="11.25">
      <c r="A41" s="0" t="s">
        <v>16</v>
      </c>
      <c r="B41" s="0" t="s">
        <v>2509</v>
      </c>
      <c r="C41" s="0" t="s">
        <v>2510</v>
      </c>
      <c r="D41" s="0" t="s">
        <v>2525</v>
      </c>
      <c r="E41" s="0" t="s">
        <v>2526</v>
      </c>
      <c r="F41" s="0" t="s">
        <v>2449</v>
      </c>
      <c r="G41" s="0" t="s">
        <v>1622</v>
      </c>
    </row>
    <row customHeight="1" ht="11.25">
      <c r="A42" s="0" t="s">
        <v>16</v>
      </c>
      <c r="B42" s="0" t="s">
        <v>2509</v>
      </c>
      <c r="C42" s="0" t="s">
        <v>2510</v>
      </c>
      <c r="D42" s="0" t="s">
        <v>2509</v>
      </c>
      <c r="E42" s="0" t="s">
        <v>2510</v>
      </c>
      <c r="F42" s="0" t="s">
        <v>2456</v>
      </c>
      <c r="G42" s="0" t="s">
        <v>1625</v>
      </c>
    </row>
    <row customHeight="1" ht="11.25">
      <c r="A43" s="0" t="s">
        <v>16</v>
      </c>
      <c r="B43" s="0" t="s">
        <v>2509</v>
      </c>
      <c r="C43" s="0" t="s">
        <v>2510</v>
      </c>
      <c r="D43" s="0" t="s">
        <v>2527</v>
      </c>
      <c r="E43" s="0" t="s">
        <v>2528</v>
      </c>
      <c r="F43" s="0" t="s">
        <v>2449</v>
      </c>
      <c r="G43" s="0" t="s">
        <v>1632</v>
      </c>
    </row>
    <row customHeight="1" ht="11.25">
      <c r="A44" s="0" t="s">
        <v>16</v>
      </c>
      <c r="B44" s="0" t="s">
        <v>2529</v>
      </c>
      <c r="C44" s="0" t="s">
        <v>2530</v>
      </c>
      <c r="D44" s="0" t="s">
        <v>2531</v>
      </c>
      <c r="E44" s="0" t="s">
        <v>2532</v>
      </c>
      <c r="F44" s="0" t="s">
        <v>2449</v>
      </c>
      <c r="G44" s="0" t="s">
        <v>1641</v>
      </c>
    </row>
    <row customHeight="1" ht="11.25">
      <c r="A45" s="0" t="s">
        <v>16</v>
      </c>
      <c r="B45" s="0" t="s">
        <v>2529</v>
      </c>
      <c r="C45" s="0" t="s">
        <v>2530</v>
      </c>
      <c r="D45" s="0" t="s">
        <v>2533</v>
      </c>
      <c r="E45" s="0" t="s">
        <v>2534</v>
      </c>
      <c r="F45" s="0" t="s">
        <v>2449</v>
      </c>
      <c r="G45" s="0" t="s">
        <v>1646</v>
      </c>
    </row>
    <row customHeight="1" ht="11.25">
      <c r="A46" s="0" t="s">
        <v>16</v>
      </c>
      <c r="B46" s="0" t="s">
        <v>2529</v>
      </c>
      <c r="C46" s="0" t="s">
        <v>2530</v>
      </c>
      <c r="D46" s="0" t="s">
        <v>2535</v>
      </c>
      <c r="E46" s="0" t="s">
        <v>2536</v>
      </c>
      <c r="F46" s="0" t="s">
        <v>2449</v>
      </c>
      <c r="G46" s="0" t="s">
        <v>1649</v>
      </c>
    </row>
    <row customHeight="1" ht="11.25">
      <c r="A47" s="0" t="s">
        <v>16</v>
      </c>
      <c r="B47" s="0" t="s">
        <v>2529</v>
      </c>
      <c r="C47" s="0" t="s">
        <v>2530</v>
      </c>
      <c r="D47" s="0" t="s">
        <v>2529</v>
      </c>
      <c r="E47" s="0" t="s">
        <v>2530</v>
      </c>
      <c r="F47" s="0" t="s">
        <v>2456</v>
      </c>
      <c r="G47" s="0" t="s">
        <v>1655</v>
      </c>
    </row>
    <row customHeight="1" ht="11.25">
      <c r="A48" s="0" t="s">
        <v>16</v>
      </c>
      <c r="B48" s="0" t="s">
        <v>2529</v>
      </c>
      <c r="C48" s="0" t="s">
        <v>2530</v>
      </c>
      <c r="D48" s="0" t="s">
        <v>2537</v>
      </c>
      <c r="E48" s="0" t="s">
        <v>2538</v>
      </c>
      <c r="F48" s="0" t="s">
        <v>2449</v>
      </c>
      <c r="G48" s="0" t="s">
        <v>1660</v>
      </c>
    </row>
    <row customHeight="1" ht="11.25">
      <c r="A49" s="0" t="s">
        <v>16</v>
      </c>
      <c r="B49" s="0" t="s">
        <v>2529</v>
      </c>
      <c r="C49" s="0" t="s">
        <v>2530</v>
      </c>
      <c r="D49" s="0" t="s">
        <v>2539</v>
      </c>
      <c r="E49" s="0" t="s">
        <v>2540</v>
      </c>
      <c r="F49" s="0" t="s">
        <v>2449</v>
      </c>
      <c r="G49" s="0" t="s">
        <v>1663</v>
      </c>
    </row>
    <row customHeight="1" ht="11.25">
      <c r="A50" s="0" t="s">
        <v>16</v>
      </c>
      <c r="B50" s="0" t="s">
        <v>2529</v>
      </c>
      <c r="C50" s="0" t="s">
        <v>2530</v>
      </c>
      <c r="D50" s="0" t="s">
        <v>2541</v>
      </c>
      <c r="E50" s="0" t="s">
        <v>2542</v>
      </c>
      <c r="F50" s="0" t="s">
        <v>2449</v>
      </c>
      <c r="G50" s="0" t="s">
        <v>1667</v>
      </c>
    </row>
    <row customHeight="1" ht="11.25">
      <c r="A51" s="0" t="s">
        <v>16</v>
      </c>
      <c r="B51" s="0" t="s">
        <v>2529</v>
      </c>
      <c r="C51" s="0" t="s">
        <v>2530</v>
      </c>
      <c r="D51" s="0" t="s">
        <v>2543</v>
      </c>
      <c r="E51" s="0" t="s">
        <v>2544</v>
      </c>
      <c r="F51" s="0" t="s">
        <v>2449</v>
      </c>
      <c r="G51" s="0" t="s">
        <v>1671</v>
      </c>
    </row>
    <row customHeight="1" ht="11.25">
      <c r="A52" s="0" t="s">
        <v>16</v>
      </c>
      <c r="B52" s="0" t="s">
        <v>2545</v>
      </c>
      <c r="C52" s="0" t="s">
        <v>2546</v>
      </c>
      <c r="D52" s="0" t="s">
        <v>2547</v>
      </c>
      <c r="E52" s="0" t="s">
        <v>2548</v>
      </c>
      <c r="F52" s="0" t="s">
        <v>2449</v>
      </c>
      <c r="G52" s="0" t="s">
        <v>1675</v>
      </c>
    </row>
    <row customHeight="1" ht="11.25">
      <c r="A53" s="0" t="s">
        <v>16</v>
      </c>
      <c r="B53" s="0" t="s">
        <v>2545</v>
      </c>
      <c r="C53" s="0" t="s">
        <v>2546</v>
      </c>
      <c r="D53" s="0" t="s">
        <v>2549</v>
      </c>
      <c r="E53" s="0" t="s">
        <v>2550</v>
      </c>
      <c r="F53" s="0" t="s">
        <v>2449</v>
      </c>
      <c r="G53" s="0" t="s">
        <v>1677</v>
      </c>
    </row>
    <row customHeight="1" ht="11.25">
      <c r="A54" s="0" t="s">
        <v>16</v>
      </c>
      <c r="B54" s="0" t="s">
        <v>2545</v>
      </c>
      <c r="C54" s="0" t="s">
        <v>2546</v>
      </c>
      <c r="D54" s="0" t="s">
        <v>2551</v>
      </c>
      <c r="E54" s="0" t="s">
        <v>2552</v>
      </c>
      <c r="F54" s="0" t="s">
        <v>2449</v>
      </c>
      <c r="G54" s="0" t="s">
        <v>1680</v>
      </c>
    </row>
    <row customHeight="1" ht="11.25">
      <c r="A55" s="0" t="s">
        <v>16</v>
      </c>
      <c r="B55" s="0" t="s">
        <v>2545</v>
      </c>
      <c r="C55" s="0" t="s">
        <v>2546</v>
      </c>
      <c r="D55" s="0" t="s">
        <v>2553</v>
      </c>
      <c r="E55" s="0" t="s">
        <v>2554</v>
      </c>
      <c r="F55" s="0" t="s">
        <v>2449</v>
      </c>
      <c r="G55" s="0" t="s">
        <v>1684</v>
      </c>
    </row>
    <row customHeight="1" ht="11.25">
      <c r="A56" s="0" t="s">
        <v>16</v>
      </c>
      <c r="B56" s="0" t="s">
        <v>2545</v>
      </c>
      <c r="C56" s="0" t="s">
        <v>2546</v>
      </c>
      <c r="D56" s="0" t="s">
        <v>2555</v>
      </c>
      <c r="E56" s="0" t="s">
        <v>2556</v>
      </c>
      <c r="F56" s="0" t="s">
        <v>2449</v>
      </c>
      <c r="G56" s="0" t="s">
        <v>1687</v>
      </c>
    </row>
    <row customHeight="1" ht="11.25">
      <c r="A57" s="0" t="s">
        <v>16</v>
      </c>
      <c r="B57" s="0" t="s">
        <v>2545</v>
      </c>
      <c r="C57" s="0" t="s">
        <v>2546</v>
      </c>
      <c r="D57" s="0" t="s">
        <v>2557</v>
      </c>
      <c r="E57" s="0" t="s">
        <v>2558</v>
      </c>
      <c r="F57" s="0" t="s">
        <v>2449</v>
      </c>
      <c r="G57" s="0" t="s">
        <v>1690</v>
      </c>
    </row>
    <row customHeight="1" ht="11.25">
      <c r="A58" s="0" t="s">
        <v>16</v>
      </c>
      <c r="B58" s="0" t="s">
        <v>2545</v>
      </c>
      <c r="C58" s="0" t="s">
        <v>2546</v>
      </c>
      <c r="D58" s="0" t="s">
        <v>2545</v>
      </c>
      <c r="E58" s="0" t="s">
        <v>2546</v>
      </c>
      <c r="F58" s="0" t="s">
        <v>2456</v>
      </c>
      <c r="G58" s="0" t="s">
        <v>1693</v>
      </c>
    </row>
    <row customHeight="1" ht="11.25">
      <c r="A59" s="0" t="s">
        <v>16</v>
      </c>
      <c r="B59" s="0" t="s">
        <v>2545</v>
      </c>
      <c r="C59" s="0" t="s">
        <v>2546</v>
      </c>
      <c r="D59" s="0" t="s">
        <v>2559</v>
      </c>
      <c r="E59" s="0" t="s">
        <v>2560</v>
      </c>
      <c r="F59" s="0" t="s">
        <v>2449</v>
      </c>
      <c r="G59" s="0" t="s">
        <v>1697</v>
      </c>
    </row>
    <row customHeight="1" ht="11.25">
      <c r="A60" s="0" t="s">
        <v>16</v>
      </c>
      <c r="B60" s="0" t="s">
        <v>2545</v>
      </c>
      <c r="C60" s="0" t="s">
        <v>2546</v>
      </c>
      <c r="D60" s="0" t="s">
        <v>2561</v>
      </c>
      <c r="E60" s="0" t="s">
        <v>2562</v>
      </c>
      <c r="F60" s="0" t="s">
        <v>2449</v>
      </c>
      <c r="G60" s="0" t="s">
        <v>1700</v>
      </c>
    </row>
    <row customHeight="1" ht="11.25">
      <c r="A61" s="0" t="s">
        <v>16</v>
      </c>
      <c r="B61" s="0" t="s">
        <v>2545</v>
      </c>
      <c r="C61" s="0" t="s">
        <v>2546</v>
      </c>
      <c r="D61" s="0" t="s">
        <v>2563</v>
      </c>
      <c r="E61" s="0" t="s">
        <v>2564</v>
      </c>
      <c r="F61" s="0" t="s">
        <v>2449</v>
      </c>
      <c r="G61" s="0" t="s">
        <v>2565</v>
      </c>
    </row>
    <row customHeight="1" ht="11.25">
      <c r="A62" s="0" t="s">
        <v>16</v>
      </c>
      <c r="B62" s="0" t="s">
        <v>2545</v>
      </c>
      <c r="C62" s="0" t="s">
        <v>2546</v>
      </c>
      <c r="D62" s="0" t="s">
        <v>2566</v>
      </c>
      <c r="E62" s="0" t="s">
        <v>2567</v>
      </c>
      <c r="F62" s="0" t="s">
        <v>2449</v>
      </c>
      <c r="G62" s="0" t="s">
        <v>2568</v>
      </c>
    </row>
    <row customHeight="1" ht="11.25">
      <c r="A63" s="0" t="s">
        <v>16</v>
      </c>
      <c r="B63" s="0" t="s">
        <v>2545</v>
      </c>
      <c r="C63" s="0" t="s">
        <v>2546</v>
      </c>
      <c r="D63" s="0" t="s">
        <v>2569</v>
      </c>
      <c r="E63" s="0" t="s">
        <v>2570</v>
      </c>
      <c r="F63" s="0" t="s">
        <v>2449</v>
      </c>
      <c r="G63" s="0" t="s">
        <v>2571</v>
      </c>
    </row>
    <row customHeight="1" ht="11.25">
      <c r="A64" s="0" t="s">
        <v>16</v>
      </c>
      <c r="B64" s="0" t="s">
        <v>2572</v>
      </c>
      <c r="C64" s="0" t="s">
        <v>2573</v>
      </c>
      <c r="D64" s="0" t="s">
        <v>2574</v>
      </c>
      <c r="E64" s="0" t="s">
        <v>2575</v>
      </c>
      <c r="F64" s="0" t="s">
        <v>2449</v>
      </c>
      <c r="G64" s="0" t="s">
        <v>2576</v>
      </c>
    </row>
    <row customHeight="1" ht="11.25">
      <c r="A65" s="0" t="s">
        <v>16</v>
      </c>
      <c r="B65" s="0" t="s">
        <v>2572</v>
      </c>
      <c r="C65" s="0" t="s">
        <v>2573</v>
      </c>
      <c r="D65" s="0" t="s">
        <v>2577</v>
      </c>
      <c r="E65" s="0" t="s">
        <v>2578</v>
      </c>
      <c r="F65" s="0" t="s">
        <v>2449</v>
      </c>
      <c r="G65" s="0" t="s">
        <v>2579</v>
      </c>
    </row>
    <row customHeight="1" ht="11.25">
      <c r="A66" s="0" t="s">
        <v>16</v>
      </c>
      <c r="B66" s="0" t="s">
        <v>2572</v>
      </c>
      <c r="C66" s="0" t="s">
        <v>2573</v>
      </c>
      <c r="D66" s="0" t="s">
        <v>2580</v>
      </c>
      <c r="E66" s="0" t="s">
        <v>2581</v>
      </c>
      <c r="F66" s="0" t="s">
        <v>2449</v>
      </c>
      <c r="G66" s="0" t="s">
        <v>2582</v>
      </c>
    </row>
    <row customHeight="1" ht="11.25">
      <c r="A67" s="0" t="s">
        <v>16</v>
      </c>
      <c r="B67" s="0" t="s">
        <v>2572</v>
      </c>
      <c r="C67" s="0" t="s">
        <v>2573</v>
      </c>
      <c r="D67" s="0" t="s">
        <v>2583</v>
      </c>
      <c r="E67" s="0" t="s">
        <v>2584</v>
      </c>
      <c r="F67" s="0" t="s">
        <v>2449</v>
      </c>
      <c r="G67" s="0" t="s">
        <v>2018</v>
      </c>
    </row>
    <row customHeight="1" ht="11.25">
      <c r="A68" s="0" t="s">
        <v>16</v>
      </c>
      <c r="B68" s="0" t="s">
        <v>2572</v>
      </c>
      <c r="C68" s="0" t="s">
        <v>2573</v>
      </c>
      <c r="D68" s="0" t="s">
        <v>2585</v>
      </c>
      <c r="E68" s="0" t="s">
        <v>2586</v>
      </c>
      <c r="F68" s="0" t="s">
        <v>2449</v>
      </c>
      <c r="G68" s="0" t="s">
        <v>2587</v>
      </c>
    </row>
    <row customHeight="1" ht="11.25">
      <c r="A69" s="0" t="s">
        <v>16</v>
      </c>
      <c r="B69" s="0" t="s">
        <v>2572</v>
      </c>
      <c r="C69" s="0" t="s">
        <v>2573</v>
      </c>
      <c r="D69" s="0" t="s">
        <v>2588</v>
      </c>
      <c r="E69" s="0" t="s">
        <v>2589</v>
      </c>
      <c r="F69" s="0" t="s">
        <v>2449</v>
      </c>
      <c r="G69" s="0" t="s">
        <v>2221</v>
      </c>
    </row>
    <row customHeight="1" ht="11.25">
      <c r="A70" s="0" t="s">
        <v>16</v>
      </c>
      <c r="B70" s="0" t="s">
        <v>2572</v>
      </c>
      <c r="C70" s="0" t="s">
        <v>2573</v>
      </c>
      <c r="D70" s="0" t="s">
        <v>2590</v>
      </c>
      <c r="E70" s="0" t="s">
        <v>2591</v>
      </c>
      <c r="F70" s="0" t="s">
        <v>2449</v>
      </c>
      <c r="G70" s="0" t="s">
        <v>2592</v>
      </c>
    </row>
    <row customHeight="1" ht="11.25">
      <c r="A71" s="0" t="s">
        <v>16</v>
      </c>
      <c r="B71" s="0" t="s">
        <v>2572</v>
      </c>
      <c r="C71" s="0" t="s">
        <v>2573</v>
      </c>
      <c r="D71" s="0" t="s">
        <v>2572</v>
      </c>
      <c r="E71" s="0" t="s">
        <v>2573</v>
      </c>
      <c r="F71" s="0" t="s">
        <v>2456</v>
      </c>
      <c r="G71" s="0" t="s">
        <v>2593</v>
      </c>
    </row>
    <row customHeight="1" ht="11.25">
      <c r="A72" s="0" t="s">
        <v>16</v>
      </c>
      <c r="B72" s="0" t="s">
        <v>2572</v>
      </c>
      <c r="C72" s="0" t="s">
        <v>2573</v>
      </c>
      <c r="D72" s="0" t="s">
        <v>2594</v>
      </c>
      <c r="E72" s="0" t="s">
        <v>2595</v>
      </c>
      <c r="F72" s="0" t="s">
        <v>2449</v>
      </c>
      <c r="G72" s="0" t="s">
        <v>2596</v>
      </c>
    </row>
    <row customHeight="1" ht="11.25">
      <c r="A73" s="0" t="s">
        <v>16</v>
      </c>
      <c r="B73" s="0" t="s">
        <v>2572</v>
      </c>
      <c r="C73" s="0" t="s">
        <v>2573</v>
      </c>
      <c r="D73" s="0" t="s">
        <v>2597</v>
      </c>
      <c r="E73" s="0" t="s">
        <v>2598</v>
      </c>
      <c r="F73" s="0" t="s">
        <v>2449</v>
      </c>
      <c r="G73" s="0" t="s">
        <v>2599</v>
      </c>
    </row>
    <row customHeight="1" ht="11.25">
      <c r="A74" s="0" t="s">
        <v>16</v>
      </c>
      <c r="B74" s="0" t="s">
        <v>2600</v>
      </c>
      <c r="C74" s="0" t="s">
        <v>2601</v>
      </c>
      <c r="D74" s="0" t="s">
        <v>2602</v>
      </c>
      <c r="E74" s="0" t="s">
        <v>2603</v>
      </c>
      <c r="F74" s="0" t="s">
        <v>2449</v>
      </c>
      <c r="G74" s="0" t="s">
        <v>2604</v>
      </c>
    </row>
    <row customHeight="1" ht="11.25">
      <c r="A75" s="0" t="s">
        <v>16</v>
      </c>
      <c r="B75" s="0" t="s">
        <v>2600</v>
      </c>
      <c r="C75" s="0" t="s">
        <v>2601</v>
      </c>
      <c r="D75" s="0" t="s">
        <v>2605</v>
      </c>
      <c r="E75" s="0" t="s">
        <v>2606</v>
      </c>
      <c r="F75" s="0" t="s">
        <v>2449</v>
      </c>
      <c r="G75" s="0" t="s">
        <v>2607</v>
      </c>
    </row>
    <row customHeight="1" ht="11.25">
      <c r="A76" s="0" t="s">
        <v>16</v>
      </c>
      <c r="B76" s="0" t="s">
        <v>2600</v>
      </c>
      <c r="C76" s="0" t="s">
        <v>2601</v>
      </c>
      <c r="D76" s="0" t="s">
        <v>2608</v>
      </c>
      <c r="E76" s="0" t="s">
        <v>2609</v>
      </c>
      <c r="F76" s="0" t="s">
        <v>2449</v>
      </c>
      <c r="G76" s="0" t="s">
        <v>2610</v>
      </c>
    </row>
    <row customHeight="1" ht="11.25">
      <c r="A77" s="0" t="s">
        <v>16</v>
      </c>
      <c r="B77" s="0" t="s">
        <v>2600</v>
      </c>
      <c r="C77" s="0" t="s">
        <v>2601</v>
      </c>
      <c r="D77" s="0" t="s">
        <v>2611</v>
      </c>
      <c r="E77" s="0" t="s">
        <v>2612</v>
      </c>
      <c r="F77" s="0" t="s">
        <v>2449</v>
      </c>
      <c r="G77" s="0" t="s">
        <v>2613</v>
      </c>
    </row>
    <row customHeight="1" ht="11.25">
      <c r="A78" s="0" t="s">
        <v>16</v>
      </c>
      <c r="B78" s="0" t="s">
        <v>2600</v>
      </c>
      <c r="C78" s="0" t="s">
        <v>2601</v>
      </c>
      <c r="D78" s="0" t="s">
        <v>2600</v>
      </c>
      <c r="E78" s="0" t="s">
        <v>2601</v>
      </c>
      <c r="F78" s="0" t="s">
        <v>2456</v>
      </c>
      <c r="G78" s="0" t="s">
        <v>2614</v>
      </c>
    </row>
    <row customHeight="1" ht="11.25">
      <c r="A79" s="0" t="s">
        <v>16</v>
      </c>
      <c r="B79" s="0" t="s">
        <v>2600</v>
      </c>
      <c r="C79" s="0" t="s">
        <v>2601</v>
      </c>
      <c r="D79" s="0" t="s">
        <v>2615</v>
      </c>
      <c r="E79" s="0" t="s">
        <v>2616</v>
      </c>
      <c r="F79" s="0" t="s">
        <v>2449</v>
      </c>
      <c r="G79" s="0" t="s">
        <v>2617</v>
      </c>
    </row>
    <row customHeight="1" ht="11.25">
      <c r="A80" s="0" t="s">
        <v>16</v>
      </c>
      <c r="B80" s="0" t="s">
        <v>2600</v>
      </c>
      <c r="C80" s="0" t="s">
        <v>2601</v>
      </c>
      <c r="D80" s="0" t="s">
        <v>2618</v>
      </c>
      <c r="E80" s="0" t="s">
        <v>2619</v>
      </c>
      <c r="F80" s="0" t="s">
        <v>2449</v>
      </c>
      <c r="G80" s="0" t="s">
        <v>2620</v>
      </c>
    </row>
    <row customHeight="1" ht="11.25">
      <c r="A81" s="0" t="s">
        <v>16</v>
      </c>
      <c r="B81" s="0" t="s">
        <v>2600</v>
      </c>
      <c r="C81" s="0" t="s">
        <v>2601</v>
      </c>
      <c r="D81" s="0" t="s">
        <v>2621</v>
      </c>
      <c r="E81" s="0" t="s">
        <v>2622</v>
      </c>
      <c r="F81" s="0" t="s">
        <v>2449</v>
      </c>
      <c r="G81" s="0" t="s">
        <v>2623</v>
      </c>
    </row>
    <row customHeight="1" ht="11.25">
      <c r="A82" s="0" t="s">
        <v>16</v>
      </c>
      <c r="B82" s="0" t="s">
        <v>2624</v>
      </c>
      <c r="C82" s="0" t="s">
        <v>2625</v>
      </c>
      <c r="D82" s="0" t="s">
        <v>2626</v>
      </c>
      <c r="E82" s="0" t="s">
        <v>2627</v>
      </c>
      <c r="F82" s="0" t="s">
        <v>2449</v>
      </c>
      <c r="G82" s="0" t="s">
        <v>2628</v>
      </c>
    </row>
    <row customHeight="1" ht="11.25">
      <c r="A83" s="0" t="s">
        <v>16</v>
      </c>
      <c r="B83" s="0" t="s">
        <v>2624</v>
      </c>
      <c r="C83" s="0" t="s">
        <v>2625</v>
      </c>
      <c r="D83" s="0" t="s">
        <v>2629</v>
      </c>
      <c r="E83" s="0" t="s">
        <v>2630</v>
      </c>
      <c r="F83" s="0" t="s">
        <v>2449</v>
      </c>
      <c r="G83" s="0" t="s">
        <v>2631</v>
      </c>
    </row>
    <row customHeight="1" ht="11.25">
      <c r="A84" s="0" t="s">
        <v>16</v>
      </c>
      <c r="B84" s="0" t="s">
        <v>2624</v>
      </c>
      <c r="C84" s="0" t="s">
        <v>2625</v>
      </c>
      <c r="D84" s="0" t="s">
        <v>2632</v>
      </c>
      <c r="E84" s="0" t="s">
        <v>2633</v>
      </c>
      <c r="F84" s="0" t="s">
        <v>2449</v>
      </c>
      <c r="G84" s="0" t="s">
        <v>2634</v>
      </c>
    </row>
    <row customHeight="1" ht="11.25">
      <c r="A85" s="0" t="s">
        <v>16</v>
      </c>
      <c r="B85" s="0" t="s">
        <v>2624</v>
      </c>
      <c r="C85" s="0" t="s">
        <v>2625</v>
      </c>
      <c r="D85" s="0" t="s">
        <v>2635</v>
      </c>
      <c r="E85" s="0" t="s">
        <v>2636</v>
      </c>
      <c r="F85" s="0" t="s">
        <v>2449</v>
      </c>
      <c r="G85" s="0" t="s">
        <v>2637</v>
      </c>
    </row>
    <row customHeight="1" ht="11.25">
      <c r="A86" s="0" t="s">
        <v>16</v>
      </c>
      <c r="B86" s="0" t="s">
        <v>2624</v>
      </c>
      <c r="C86" s="0" t="s">
        <v>2625</v>
      </c>
      <c r="D86" s="0" t="s">
        <v>2638</v>
      </c>
      <c r="E86" s="0" t="s">
        <v>2639</v>
      </c>
      <c r="F86" s="0" t="s">
        <v>2449</v>
      </c>
      <c r="G86" s="0" t="s">
        <v>2640</v>
      </c>
    </row>
    <row customHeight="1" ht="11.25">
      <c r="A87" s="0" t="s">
        <v>16</v>
      </c>
      <c r="B87" s="0" t="s">
        <v>2624</v>
      </c>
      <c r="C87" s="0" t="s">
        <v>2625</v>
      </c>
      <c r="D87" s="0" t="s">
        <v>2624</v>
      </c>
      <c r="E87" s="0" t="s">
        <v>2625</v>
      </c>
      <c r="F87" s="0" t="s">
        <v>2456</v>
      </c>
      <c r="G87" s="0" t="s">
        <v>2641</v>
      </c>
    </row>
    <row customHeight="1" ht="11.25">
      <c r="A88" s="0" t="s">
        <v>16</v>
      </c>
      <c r="B88" s="0" t="s">
        <v>2624</v>
      </c>
      <c r="C88" s="0" t="s">
        <v>2625</v>
      </c>
      <c r="D88" s="0" t="s">
        <v>2642</v>
      </c>
      <c r="E88" s="0" t="s">
        <v>2643</v>
      </c>
      <c r="F88" s="0" t="s">
        <v>2449</v>
      </c>
      <c r="G88" s="0" t="s">
        <v>2644</v>
      </c>
    </row>
    <row customHeight="1" ht="11.25">
      <c r="A89" s="0" t="s">
        <v>16</v>
      </c>
      <c r="B89" s="0" t="s">
        <v>2624</v>
      </c>
      <c r="C89" s="0" t="s">
        <v>2625</v>
      </c>
      <c r="D89" s="0" t="s">
        <v>2645</v>
      </c>
      <c r="E89" s="0" t="s">
        <v>2646</v>
      </c>
      <c r="F89" s="0" t="s">
        <v>2449</v>
      </c>
      <c r="G89" s="0" t="s">
        <v>2647</v>
      </c>
    </row>
    <row customHeight="1" ht="11.25">
      <c r="A90" s="0" t="s">
        <v>16</v>
      </c>
      <c r="B90" s="0" t="s">
        <v>2648</v>
      </c>
      <c r="C90" s="0" t="s">
        <v>2649</v>
      </c>
      <c r="D90" s="0" t="s">
        <v>2650</v>
      </c>
      <c r="E90" s="0" t="s">
        <v>2651</v>
      </c>
      <c r="F90" s="0" t="s">
        <v>2449</v>
      </c>
      <c r="G90" s="0" t="s">
        <v>2652</v>
      </c>
    </row>
    <row customHeight="1" ht="11.25">
      <c r="A91" s="0" t="s">
        <v>16</v>
      </c>
      <c r="B91" s="0" t="s">
        <v>2648</v>
      </c>
      <c r="C91" s="0" t="s">
        <v>2649</v>
      </c>
      <c r="D91" s="0" t="s">
        <v>2653</v>
      </c>
      <c r="E91" s="0" t="s">
        <v>2654</v>
      </c>
      <c r="F91" s="0" t="s">
        <v>2449</v>
      </c>
      <c r="G91" s="0" t="s">
        <v>2655</v>
      </c>
    </row>
    <row customHeight="1" ht="11.25">
      <c r="A92" s="0" t="s">
        <v>16</v>
      </c>
      <c r="B92" s="0" t="s">
        <v>2648</v>
      </c>
      <c r="C92" s="0" t="s">
        <v>2649</v>
      </c>
      <c r="D92" s="0" t="s">
        <v>2656</v>
      </c>
      <c r="E92" s="0" t="s">
        <v>2657</v>
      </c>
      <c r="F92" s="0" t="s">
        <v>2449</v>
      </c>
      <c r="G92" s="0" t="s">
        <v>2658</v>
      </c>
    </row>
    <row customHeight="1" ht="11.25">
      <c r="A93" s="0" t="s">
        <v>16</v>
      </c>
      <c r="B93" s="0" t="s">
        <v>2648</v>
      </c>
      <c r="C93" s="0" t="s">
        <v>2649</v>
      </c>
      <c r="D93" s="0" t="s">
        <v>2659</v>
      </c>
      <c r="E93" s="0" t="s">
        <v>2660</v>
      </c>
      <c r="F93" s="0" t="s">
        <v>2449</v>
      </c>
      <c r="G93" s="0" t="s">
        <v>2661</v>
      </c>
    </row>
    <row customHeight="1" ht="11.25">
      <c r="A94" s="0" t="s">
        <v>16</v>
      </c>
      <c r="B94" s="0" t="s">
        <v>2648</v>
      </c>
      <c r="C94" s="0" t="s">
        <v>2649</v>
      </c>
      <c r="D94" s="0" t="s">
        <v>2662</v>
      </c>
      <c r="E94" s="0" t="s">
        <v>2663</v>
      </c>
      <c r="F94" s="0" t="s">
        <v>2449</v>
      </c>
      <c r="G94" s="0" t="s">
        <v>2664</v>
      </c>
    </row>
    <row customHeight="1" ht="11.25">
      <c r="A95" s="0" t="s">
        <v>16</v>
      </c>
      <c r="B95" s="0" t="s">
        <v>2648</v>
      </c>
      <c r="C95" s="0" t="s">
        <v>2649</v>
      </c>
      <c r="D95" s="0" t="s">
        <v>2665</v>
      </c>
      <c r="E95" s="0" t="s">
        <v>2666</v>
      </c>
      <c r="F95" s="0" t="s">
        <v>2449</v>
      </c>
      <c r="G95" s="0" t="s">
        <v>2667</v>
      </c>
    </row>
    <row customHeight="1" ht="11.25">
      <c r="A96" s="0" t="s">
        <v>16</v>
      </c>
      <c r="B96" s="0" t="s">
        <v>2648</v>
      </c>
      <c r="C96" s="0" t="s">
        <v>2649</v>
      </c>
      <c r="D96" s="0" t="s">
        <v>2668</v>
      </c>
      <c r="E96" s="0" t="s">
        <v>2669</v>
      </c>
      <c r="F96" s="0" t="s">
        <v>2449</v>
      </c>
      <c r="G96" s="0" t="s">
        <v>2670</v>
      </c>
    </row>
    <row customHeight="1" ht="11.25">
      <c r="A97" s="0" t="s">
        <v>16</v>
      </c>
      <c r="B97" s="0" t="s">
        <v>2648</v>
      </c>
      <c r="C97" s="0" t="s">
        <v>2649</v>
      </c>
      <c r="D97" s="0" t="s">
        <v>2671</v>
      </c>
      <c r="E97" s="0" t="s">
        <v>2672</v>
      </c>
      <c r="F97" s="0" t="s">
        <v>2449</v>
      </c>
      <c r="G97" s="0" t="s">
        <v>2673</v>
      </c>
    </row>
    <row customHeight="1" ht="11.25">
      <c r="A98" s="0" t="s">
        <v>16</v>
      </c>
      <c r="B98" s="0" t="s">
        <v>2648</v>
      </c>
      <c r="C98" s="0" t="s">
        <v>2649</v>
      </c>
      <c r="D98" s="0" t="s">
        <v>2674</v>
      </c>
      <c r="E98" s="0" t="s">
        <v>2675</v>
      </c>
      <c r="F98" s="0" t="s">
        <v>2449</v>
      </c>
      <c r="G98" s="0" t="s">
        <v>2676</v>
      </c>
    </row>
    <row customHeight="1" ht="11.25">
      <c r="A99" s="0" t="s">
        <v>16</v>
      </c>
      <c r="B99" s="0" t="s">
        <v>2648</v>
      </c>
      <c r="C99" s="0" t="s">
        <v>2649</v>
      </c>
      <c r="D99" s="0" t="s">
        <v>2677</v>
      </c>
      <c r="E99" s="0" t="s">
        <v>2678</v>
      </c>
      <c r="F99" s="0" t="s">
        <v>2449</v>
      </c>
      <c r="G99" s="0" t="s">
        <v>2679</v>
      </c>
    </row>
    <row customHeight="1" ht="11.25">
      <c r="A100" s="0" t="s">
        <v>16</v>
      </c>
      <c r="B100" s="0" t="s">
        <v>2648</v>
      </c>
      <c r="C100" s="0" t="s">
        <v>2649</v>
      </c>
      <c r="D100" s="0" t="s">
        <v>2680</v>
      </c>
      <c r="E100" s="0" t="s">
        <v>2681</v>
      </c>
      <c r="F100" s="0" t="s">
        <v>2449</v>
      </c>
      <c r="G100" s="0" t="s">
        <v>2682</v>
      </c>
    </row>
    <row customHeight="1" ht="11.25">
      <c r="A101" s="0" t="s">
        <v>16</v>
      </c>
      <c r="B101" s="0" t="s">
        <v>2648</v>
      </c>
      <c r="C101" s="0" t="s">
        <v>2649</v>
      </c>
      <c r="D101" s="0" t="s">
        <v>2648</v>
      </c>
      <c r="E101" s="0" t="s">
        <v>2649</v>
      </c>
      <c r="F101" s="0" t="s">
        <v>2456</v>
      </c>
      <c r="G101" s="0" t="s">
        <v>2683</v>
      </c>
    </row>
    <row customHeight="1" ht="11.25">
      <c r="A102" s="0" t="s">
        <v>16</v>
      </c>
      <c r="B102" s="0" t="s">
        <v>2648</v>
      </c>
      <c r="C102" s="0" t="s">
        <v>2649</v>
      </c>
      <c r="D102" s="0" t="s">
        <v>2684</v>
      </c>
      <c r="E102" s="0" t="s">
        <v>2685</v>
      </c>
      <c r="F102" s="0" t="s">
        <v>2449</v>
      </c>
      <c r="G102" s="0" t="s">
        <v>2686</v>
      </c>
    </row>
    <row customHeight="1" ht="11.25">
      <c r="A103" s="0" t="s">
        <v>16</v>
      </c>
      <c r="B103" s="0" t="s">
        <v>2648</v>
      </c>
      <c r="C103" s="0" t="s">
        <v>2649</v>
      </c>
      <c r="D103" s="0" t="s">
        <v>2687</v>
      </c>
      <c r="E103" s="0" t="s">
        <v>2688</v>
      </c>
      <c r="F103" s="0" t="s">
        <v>2449</v>
      </c>
      <c r="G103" s="0" t="s">
        <v>2689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60249-0E04-7EE8-E01E-4FC43672581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2706</v>
      </c>
      <c r="B1" s="836" t="s">
        <v>2707</v>
      </c>
      <c r="C1" s="836" t="s">
        <v>1162</v>
      </c>
    </row>
    <row customHeight="1" ht="11.25">
      <c r="A2" s="836">
        <v>4189678</v>
      </c>
      <c r="B2" s="836" t="s">
        <v>2708</v>
      </c>
      <c r="C2" s="836" t="s">
        <v>2709</v>
      </c>
    </row>
    <row customHeight="1" ht="11.25">
      <c r="A3" s="836">
        <v>4190415</v>
      </c>
      <c r="B3" s="836" t="s">
        <v>2710</v>
      </c>
      <c r="C3" s="836" t="s">
        <v>2709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FA9FF-107C-E241-A48C-78C7368AC3C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2711</v>
      </c>
      <c r="B1" s="164" t="s">
        <v>2712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01D2A-D0C6-D11A-8D3C-6C6AFA67B2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2713</v>
      </c>
      <c r="B1" s="0" t="b">
        <v>1</v>
      </c>
    </row>
    <row customHeight="1" ht="11.25">
      <c r="A2" s="0" t="s">
        <v>2714</v>
      </c>
      <c r="B2" s="0" t="b">
        <v>0</v>
      </c>
    </row>
    <row customHeight="1" ht="11.25">
      <c r="A3" s="0" t="s">
        <v>2715</v>
      </c>
      <c r="B3" s="0" t="b">
        <v>0</v>
      </c>
    </row>
    <row customHeight="1" ht="11.25">
      <c r="A4" s="0" t="s">
        <v>2716</v>
      </c>
      <c r="B4" s="0" t="b">
        <v>0</v>
      </c>
    </row>
    <row customHeight="1" ht="11.25">
      <c r="A5" s="0" t="s">
        <v>2717</v>
      </c>
      <c r="B5" s="0" t="b">
        <v>1</v>
      </c>
    </row>
    <row customHeight="1" ht="11.25">
      <c r="A6" s="0" t="s">
        <v>2718</v>
      </c>
      <c r="B6" s="0" t="b">
        <v>0</v>
      </c>
    </row>
    <row customHeight="1" ht="11.25">
      <c r="A7" s="0" t="s">
        <v>2719</v>
      </c>
      <c r="B7" s="0" t="b">
        <v>0</v>
      </c>
    </row>
    <row customHeight="1" ht="11.25">
      <c r="A8" s="0" t="s">
        <v>2720</v>
      </c>
      <c r="B8" s="0" t="b">
        <v>0</v>
      </c>
    </row>
    <row customHeight="1" ht="11.25">
      <c r="A9" s="0" t="s">
        <v>2721</v>
      </c>
      <c r="B9" s="0" t="b">
        <v>0</v>
      </c>
    </row>
    <row customHeight="1" ht="11.25">
      <c r="A10" s="0" t="s">
        <v>2722</v>
      </c>
      <c r="B10" s="0" t="b">
        <v>0</v>
      </c>
    </row>
    <row customHeight="1" ht="11.25">
      <c r="A11" s="0" t="s">
        <v>2723</v>
      </c>
      <c r="B11" s="0" t="b">
        <v>1</v>
      </c>
    </row>
    <row customHeight="1" ht="11.25">
      <c r="A12" s="0" t="s">
        <v>2724</v>
      </c>
      <c r="B12" s="0" t="b">
        <v>0</v>
      </c>
    </row>
    <row customHeight="1" ht="11.25">
      <c r="A13" s="0" t="s">
        <v>2725</v>
      </c>
      <c r="B13" s="0" t="b">
        <v>0</v>
      </c>
    </row>
    <row customHeight="1" ht="11.25">
      <c r="A14" s="0" t="s">
        <v>2726</v>
      </c>
      <c r="B14" s="0" t="b">
        <v>0</v>
      </c>
    </row>
    <row customHeight="1" ht="11.25">
      <c r="A15" s="0" t="s">
        <v>2727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940AE-7144-5804-BAE3-45AE3DD934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51B05-1FFC-89D3-D38A-9FA1C9CEEFF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2728</v>
      </c>
      <c r="B1" s="68" t="s">
        <v>2729</v>
      </c>
    </row>
    <row customHeight="1" ht="11.25">
      <c r="A2" s="65" t="s">
        <v>2730</v>
      </c>
      <c r="B2" s="65" t="s">
        <v>2731</v>
      </c>
    </row>
    <row customHeight="1" ht="11.25">
      <c r="A3" s="65" t="s">
        <v>2732</v>
      </c>
      <c r="B3" s="65" t="s">
        <v>2733</v>
      </c>
    </row>
    <row customHeight="1" ht="11.25">
      <c r="A4" s="65" t="s">
        <v>2734</v>
      </c>
      <c r="B4" s="65" t="s">
        <v>2735</v>
      </c>
    </row>
    <row customHeight="1" ht="11.25">
      <c r="A5" s="65" t="s">
        <v>2736</v>
      </c>
      <c r="B5" s="65" t="s">
        <v>2737</v>
      </c>
    </row>
    <row customHeight="1" ht="11.25">
      <c r="A6" s="65" t="s">
        <v>2738</v>
      </c>
      <c r="B6" s="65" t="s">
        <v>2739</v>
      </c>
    </row>
    <row customHeight="1" ht="11.25">
      <c r="A7" s="65" t="s">
        <v>2740</v>
      </c>
      <c r="B7" s="65" t="s">
        <v>2741</v>
      </c>
    </row>
    <row customHeight="1" ht="11.25">
      <c r="A8" s="65" t="s">
        <v>2742</v>
      </c>
      <c r="B8" s="65" t="s">
        <v>2743</v>
      </c>
    </row>
    <row customHeight="1" ht="11.25">
      <c r="A9" s="65" t="s">
        <v>2744</v>
      </c>
      <c r="B9" s="65" t="s">
        <v>2745</v>
      </c>
    </row>
    <row customHeight="1" ht="11.25">
      <c r="A10" s="65" t="s">
        <v>2746</v>
      </c>
      <c r="B10" s="65" t="s">
        <v>2747</v>
      </c>
    </row>
    <row customHeight="1" ht="11.25">
      <c r="A11" s="65" t="s">
        <v>2748</v>
      </c>
      <c r="B11" s="65" t="s">
        <v>2749</v>
      </c>
    </row>
    <row customHeight="1" ht="11.25">
      <c r="A12" s="65" t="s">
        <v>2750</v>
      </c>
      <c r="B12" s="65" t="s">
        <v>2751</v>
      </c>
    </row>
    <row customHeight="1" ht="11.25">
      <c r="A13" s="65" t="s">
        <v>2752</v>
      </c>
      <c r="B13" s="65" t="s">
        <v>2753</v>
      </c>
    </row>
    <row customHeight="1" ht="11.25">
      <c r="A14" s="65" t="s">
        <v>2754</v>
      </c>
      <c r="B14" s="65" t="s">
        <v>2755</v>
      </c>
    </row>
    <row customHeight="1" ht="11.25">
      <c r="A15" s="65" t="s">
        <v>2756</v>
      </c>
      <c r="B15" s="65" t="s">
        <v>2757</v>
      </c>
    </row>
    <row customHeight="1" ht="11.25">
      <c r="A16" s="65" t="s">
        <v>2758</v>
      </c>
      <c r="B16" s="65" t="s">
        <v>2759</v>
      </c>
    </row>
    <row customHeight="1" ht="11.25">
      <c r="A17" s="65" t="s">
        <v>2760</v>
      </c>
      <c r="B17" s="65" t="s">
        <v>2761</v>
      </c>
    </row>
    <row customHeight="1" ht="11.25">
      <c r="A18" s="65" t="s">
        <v>2762</v>
      </c>
      <c r="B18" s="65" t="s">
        <v>2763</v>
      </c>
    </row>
    <row customHeight="1" ht="11.25">
      <c r="A19" s="65" t="s">
        <v>2764</v>
      </c>
      <c r="B19" s="65" t="s">
        <v>2765</v>
      </c>
    </row>
    <row customHeight="1" ht="11.25">
      <c r="A20" s="65" t="s">
        <v>2766</v>
      </c>
      <c r="B20" s="65" t="s">
        <v>2767</v>
      </c>
    </row>
    <row customHeight="1" ht="11.25">
      <c r="A21" s="65" t="s">
        <v>2768</v>
      </c>
      <c r="B21" s="65" t="s">
        <v>2769</v>
      </c>
    </row>
    <row customHeight="1" ht="11.25">
      <c r="A22" s="65" t="s">
        <v>2770</v>
      </c>
      <c r="B22" s="65" t="s">
        <v>2771</v>
      </c>
    </row>
    <row customHeight="1" ht="11.25">
      <c r="A23" s="65" t="s">
        <v>2772</v>
      </c>
      <c r="B23" s="65" t="s">
        <v>2773</v>
      </c>
    </row>
    <row customHeight="1" ht="11.25">
      <c r="A24" s="65" t="s">
        <v>2774</v>
      </c>
      <c r="B24" s="65" t="s">
        <v>2775</v>
      </c>
    </row>
    <row customHeight="1" ht="11.25">
      <c r="A25" s="65" t="s">
        <v>2776</v>
      </c>
      <c r="B25" s="65" t="s">
        <v>2777</v>
      </c>
    </row>
    <row customHeight="1" ht="11.25">
      <c r="A26" s="65" t="s">
        <v>2778</v>
      </c>
      <c r="B26" s="65" t="s">
        <v>2779</v>
      </c>
    </row>
    <row customHeight="1" ht="11.25">
      <c r="A27" s="65" t="s">
        <v>2780</v>
      </c>
      <c r="B27" s="65" t="s">
        <v>2781</v>
      </c>
    </row>
    <row customHeight="1" ht="11.25">
      <c r="A28" s="65" t="s">
        <v>2782</v>
      </c>
      <c r="B28" s="65" t="s">
        <v>2783</v>
      </c>
    </row>
    <row customHeight="1" ht="11.25">
      <c r="A29" s="65" t="s">
        <v>2784</v>
      </c>
      <c r="B29" s="65" t="s">
        <v>2785</v>
      </c>
    </row>
    <row customHeight="1" ht="11.25">
      <c r="A30" s="65" t="s">
        <v>2786</v>
      </c>
      <c r="B30" s="65" t="s">
        <v>2787</v>
      </c>
    </row>
    <row customHeight="1" ht="11.25">
      <c r="A31" s="65" t="s">
        <v>2788</v>
      </c>
      <c r="B31" s="65" t="s">
        <v>2789</v>
      </c>
    </row>
    <row customHeight="1" ht="11.25">
      <c r="A32" s="65" t="s">
        <v>2790</v>
      </c>
      <c r="B32" s="65" t="s">
        <v>2791</v>
      </c>
    </row>
    <row customHeight="1" ht="11.25">
      <c r="A33" s="65" t="s">
        <v>2792</v>
      </c>
      <c r="B33" s="65" t="s">
        <v>2793</v>
      </c>
    </row>
    <row customHeight="1" ht="11.25">
      <c r="A34" s="65" t="s">
        <v>2794</v>
      </c>
      <c r="B34" s="65" t="s">
        <v>2795</v>
      </c>
    </row>
    <row customHeight="1" ht="11.25">
      <c r="A35" s="65" t="s">
        <v>2796</v>
      </c>
      <c r="B35" s="65" t="s">
        <v>2797</v>
      </c>
    </row>
    <row customHeight="1" ht="11.25">
      <c r="A36" s="65" t="s">
        <v>2798</v>
      </c>
      <c r="B36" s="65" t="s">
        <v>2799</v>
      </c>
    </row>
    <row customHeight="1" ht="11.25">
      <c r="A37" s="65" t="s">
        <v>2800</v>
      </c>
      <c r="B37" s="65" t="s">
        <v>2801</v>
      </c>
    </row>
    <row customHeight="1" ht="11.25">
      <c r="A38" s="65" t="s">
        <v>2802</v>
      </c>
      <c r="B38" s="65" t="s">
        <v>2803</v>
      </c>
    </row>
    <row customHeight="1" ht="11.25">
      <c r="A39" s="65" t="s">
        <v>2804</v>
      </c>
      <c r="B39" s="65" t="s">
        <v>2805</v>
      </c>
    </row>
    <row customHeight="1" ht="11.25">
      <c r="A40" s="65" t="s">
        <v>2806</v>
      </c>
      <c r="B40" s="65" t="s">
        <v>2807</v>
      </c>
    </row>
    <row customHeight="1" ht="11.25">
      <c r="A41" s="65" t="s">
        <v>2808</v>
      </c>
      <c r="B41" s="65" t="s">
        <v>2809</v>
      </c>
    </row>
    <row customHeight="1" ht="11.25">
      <c r="A42" s="65" t="s">
        <v>2810</v>
      </c>
      <c r="B42" s="65" t="s">
        <v>2811</v>
      </c>
    </row>
    <row customHeight="1" ht="11.25">
      <c r="A43" s="65" t="s">
        <v>2812</v>
      </c>
      <c r="B43" s="65" t="s">
        <v>2813</v>
      </c>
    </row>
    <row customHeight="1" ht="11.25">
      <c r="A44" s="65" t="s">
        <v>2814</v>
      </c>
      <c r="B44" s="65" t="s">
        <v>2815</v>
      </c>
    </row>
    <row customHeight="1" ht="11.25">
      <c r="A45" s="65" t="s">
        <v>2816</v>
      </c>
      <c r="B45" s="65" t="s">
        <v>2817</v>
      </c>
    </row>
    <row customHeight="1" ht="11.25">
      <c r="A46" s="65" t="s">
        <v>2818</v>
      </c>
      <c r="B46" s="65" t="s">
        <v>2819</v>
      </c>
    </row>
    <row customHeight="1" ht="11.25">
      <c r="A47" s="65" t="s">
        <v>2820</v>
      </c>
      <c r="B47" s="65" t="s">
        <v>2821</v>
      </c>
    </row>
    <row customHeight="1" ht="11.25">
      <c r="A48" s="65" t="s">
        <v>2822</v>
      </c>
      <c r="B48" s="65" t="s">
        <v>2823</v>
      </c>
    </row>
    <row customHeight="1" ht="11.25">
      <c r="A49" s="65" t="s">
        <v>2824</v>
      </c>
      <c r="B49" s="65" t="s">
        <v>2825</v>
      </c>
    </row>
    <row customHeight="1" ht="11.25">
      <c r="A50" s="65" t="s">
        <v>2826</v>
      </c>
      <c r="B50" s="65" t="s">
        <v>2827</v>
      </c>
    </row>
    <row customHeight="1" ht="11.25">
      <c r="A51" s="65" t="s">
        <v>2828</v>
      </c>
      <c r="B51" s="65" t="s">
        <v>2829</v>
      </c>
    </row>
    <row customHeight="1" ht="11.25">
      <c r="A52" s="65" t="s">
        <v>2830</v>
      </c>
      <c r="B52" s="65" t="s">
        <v>2831</v>
      </c>
    </row>
    <row customHeight="1" ht="11.25">
      <c r="A53" s="65" t="s">
        <v>2832</v>
      </c>
      <c r="B53" s="65" t="s">
        <v>2833</v>
      </c>
    </row>
    <row customHeight="1" ht="11.25">
      <c r="A54" s="65" t="s">
        <v>2834</v>
      </c>
      <c r="B54" s="65" t="s">
        <v>2835</v>
      </c>
    </row>
    <row customHeight="1" ht="11.25">
      <c r="A55" s="65" t="s">
        <v>2836</v>
      </c>
      <c r="B55" s="65" t="s">
        <v>2837</v>
      </c>
    </row>
    <row customHeight="1" ht="11.25">
      <c r="A56" s="65" t="s">
        <v>2838</v>
      </c>
      <c r="B56" s="65" t="s">
        <v>2839</v>
      </c>
    </row>
    <row customHeight="1" ht="11.25">
      <c r="A57" s="65" t="s">
        <v>2840</v>
      </c>
      <c r="B57" s="65" t="s">
        <v>2841</v>
      </c>
    </row>
    <row customHeight="1" ht="11.25">
      <c r="A58" s="65" t="s">
        <v>2842</v>
      </c>
      <c r="B58" s="65" t="s">
        <v>2843</v>
      </c>
    </row>
    <row customHeight="1" ht="11.25">
      <c r="A59" s="65" t="s">
        <v>2844</v>
      </c>
      <c r="B59" s="65" t="s">
        <v>2845</v>
      </c>
    </row>
    <row customHeight="1" ht="11.25">
      <c r="A60" s="65" t="s">
        <v>2846</v>
      </c>
      <c r="B60" s="65" t="s">
        <v>2847</v>
      </c>
    </row>
    <row customHeight="1" ht="11.25">
      <c r="A61" s="65"/>
      <c r="B61" s="65" t="s">
        <v>2848</v>
      </c>
    </row>
    <row customHeight="1" ht="11.25">
      <c r="A62" s="65"/>
      <c r="B62" s="65" t="s">
        <v>2849</v>
      </c>
    </row>
    <row customHeight="1" ht="11.25">
      <c r="A63" s="65"/>
      <c r="B63" s="65" t="s">
        <v>2850</v>
      </c>
    </row>
    <row customHeight="1" ht="11.25">
      <c r="A64" s="65"/>
      <c r="B64" s="65" t="s">
        <v>2851</v>
      </c>
    </row>
    <row customHeight="1" ht="11.25">
      <c r="A65" s="65"/>
      <c r="B65" s="65" t="s">
        <v>2852</v>
      </c>
    </row>
    <row customHeight="1" ht="11.25">
      <c r="A66" s="65"/>
      <c r="B66" s="65" t="s">
        <v>2853</v>
      </c>
    </row>
    <row customHeight="1" ht="11.25">
      <c r="A67" s="65"/>
      <c r="B67" s="65" t="s">
        <v>2854</v>
      </c>
    </row>
    <row customHeight="1" ht="11.25">
      <c r="A68" s="65"/>
      <c r="B68" s="65" t="s">
        <v>2855</v>
      </c>
    </row>
    <row customHeight="1" ht="11.25">
      <c r="A69" s="65"/>
      <c r="B69" s="65" t="s">
        <v>2856</v>
      </c>
    </row>
    <row customHeight="1" ht="11.25">
      <c r="A70" s="65"/>
      <c r="B70" s="65" t="s">
        <v>2857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7FA18-7B28-5E6C-E86F-09CD71BC9C3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2858</v>
      </c>
    </row>
    <row customHeight="1" ht="90">
      <c r="B2" s="95" t="s">
        <v>2859</v>
      </c>
    </row>
    <row customHeight="1" ht="67.5">
      <c r="B3" s="95" t="s">
        <v>2860</v>
      </c>
    </row>
    <row customHeight="1" ht="33.75">
      <c r="B4" s="95" t="s">
        <v>2861</v>
      </c>
    </row>
    <row customHeight="1" ht="11.25">
      <c r="B5" s="95" t="s">
        <v>2862</v>
      </c>
    </row>
    <row customHeight="1" ht="22.5">
      <c r="B6" s="95" t="s">
        <v>2863</v>
      </c>
    </row>
    <row customHeight="1" ht="22.5">
      <c r="B7" s="95" t="s">
        <v>2864</v>
      </c>
    </row>
    <row customHeight="1" ht="22.5">
      <c r="B8" s="95" t="s">
        <v>2865</v>
      </c>
    </row>
    <row customHeight="1" ht="22.5">
      <c r="B9" s="95" t="s">
        <v>2866</v>
      </c>
    </row>
    <row customHeight="1" ht="56.25">
      <c r="B10" s="95" t="s">
        <v>2867</v>
      </c>
    </row>
    <row customHeight="1" ht="12.75">
      <c r="B11" s="160" t="s">
        <v>2868</v>
      </c>
    </row>
    <row customHeight="1" ht="11.25">
      <c r="B12" s="94" t="s">
        <v>2869</v>
      </c>
    </row>
    <row customHeight="1" ht="22.5">
      <c r="B13" s="95" t="s">
        <v>2870</v>
      </c>
    </row>
    <row customHeight="1" ht="67.5">
      <c r="B14" s="95" t="s">
        <v>2871</v>
      </c>
    </row>
    <row customHeight="1" ht="22.5">
      <c r="B15" s="95" t="s">
        <v>2872</v>
      </c>
    </row>
    <row customHeight="1" ht="11.25">
      <c r="B16" s="94" t="s">
        <v>2873</v>
      </c>
      <c r="D16" s="101"/>
    </row>
    <row customHeight="1" ht="33.75">
      <c r="B17" s="95" t="s">
        <v>2874</v>
      </c>
    </row>
    <row customHeight="1" ht="33.75">
      <c r="B18" s="95" t="s">
        <v>2875</v>
      </c>
    </row>
    <row customHeight="1" ht="11.25">
      <c r="B19" s="95" t="s">
        <v>2876</v>
      </c>
    </row>
    <row customHeight="1" ht="33.75">
      <c r="B20" s="95" t="s">
        <v>2877</v>
      </c>
    </row>
    <row customHeight="1" ht="11.25">
      <c r="B21" s="94" t="s">
        <v>2878</v>
      </c>
    </row>
    <row customHeight="1" ht="11.25">
      <c r="B22" s="95" t="s">
        <v>2879</v>
      </c>
    </row>
    <row r="24" customHeight="1" ht="22.5">
      <c r="B24" s="162" t="s">
        <v>2880</v>
      </c>
    </row>
    <row r="26" customHeight="1" ht="11.25">
      <c r="B26" s="94" t="s">
        <v>2881</v>
      </c>
    </row>
    <row customHeight="1" ht="22.5">
      <c r="B27" s="161" t="s">
        <v>393</v>
      </c>
    </row>
    <row customHeight="1" ht="56.25">
      <c r="B28" s="161" t="s">
        <v>2882</v>
      </c>
    </row>
    <row customHeight="1" ht="11.25">
      <c r="B29" s="211" t="s">
        <v>2883</v>
      </c>
    </row>
    <row customHeight="1" ht="22.5">
      <c r="B30" s="161" t="s">
        <v>2884</v>
      </c>
    </row>
    <row r="32" customHeight="1" ht="11.25">
      <c r="A32" s="189"/>
      <c r="B32" s="190" t="s">
        <v>2885</v>
      </c>
    </row>
    <row customHeight="1" ht="14.25">
      <c r="A33" s="191">
        <v>1</v>
      </c>
      <c r="B33" s="192" t="s">
        <v>2886</v>
      </c>
    </row>
    <row customHeight="1" ht="14.25">
      <c r="A34" s="191">
        <v>2</v>
      </c>
      <c r="B34" s="192" t="s">
        <v>2887</v>
      </c>
    </row>
    <row customHeight="1" ht="11.25">
      <c r="B35" s="190" t="s">
        <v>2888</v>
      </c>
    </row>
    <row customHeight="1" ht="11.25">
      <c r="B36" s="192" t="s">
        <v>2889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B3F89-0421-3A97-9315-D682A6A52EB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98</v>
      </c>
      <c r="E2" s="2236"/>
      <c r="F2" s="1626"/>
      <c r="G2" s="1621" t="s">
        <v>98</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АО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87</v>
      </c>
      <c r="E11" s="2224" t="s">
        <v>104</v>
      </c>
      <c r="F11" s="2193" t="s">
        <v>87</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98</v>
      </c>
      <c r="E14" s="2236"/>
      <c r="F14" s="1618"/>
      <c r="G14" s="1617" t="s">
        <v>98</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